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stitutofomentomurcia.sharepoint.com/sites/tra/Documentos compartidos/_Usuarios/VMarco/2023-2-Nuevos_formularios/REVISADOS_con_CHIQUI/Definitivos_con_instrucciones/2022-CCTT/"/>
    </mc:Choice>
  </mc:AlternateContent>
  <xr:revisionPtr revIDLastSave="2928" documentId="13_ncr:1_{E5C04AE5-C97F-499B-8577-FF193F5872A6}" xr6:coauthVersionLast="47" xr6:coauthVersionMax="47" xr10:uidLastSave="{18ECB69E-9606-40CE-B928-F25709BE8991}"/>
  <bookViews>
    <workbookView minimized="1" xWindow="32610" yWindow="3720" windowWidth="21600" windowHeight="11385" tabRatio="754" activeTab="1" xr2:uid="{00000000-000D-0000-FFFF-FFFF00000000}"/>
  </bookViews>
  <sheets>
    <sheet name="INSTRUCCIONES" sheetId="45" r:id="rId1"/>
    <sheet name="EXPEDIENTE" sheetId="33" r:id="rId2"/>
    <sheet name="ESTADILLOS_TRABAJADOR AÑO 1" sheetId="31" r:id="rId3"/>
    <sheet name="TOTAL AÑO 1" sheetId="32" r:id="rId4"/>
    <sheet name="ESTADILLOS_TRABAJADOR AÑO 2" sheetId="46" r:id="rId5"/>
    <sheet name="TOTAL AÑO 2" sheetId="47" r:id="rId6"/>
    <sheet name="ESTADILLOS_TRABAJADOR AÑO 3" sheetId="48" r:id="rId7"/>
    <sheet name="TOTAL AÑO 3" sheetId="49" r:id="rId8"/>
  </sheets>
  <definedNames>
    <definedName name="_xlnm.Print_Area" localSheetId="2">'ESTADILLOS_TRABAJADOR AÑO 1'!$B$8:$AH$451</definedName>
    <definedName name="_xlnm.Print_Area" localSheetId="1">EXPEDIENTE!$B$1:$E$45</definedName>
    <definedName name="_xlnm.Print_Area" localSheetId="0">INSTRUCCIONES!$B$1:$B$95</definedName>
    <definedName name="_xlnm.Print_Area" localSheetId="3">'TOTAL AÑO 1'!$B$1:$O$44</definedName>
    <definedName name="Canal">OFFSET(#REF!,0,0,COUNTA(#REF!)-1)</definedName>
    <definedName name="Canal_Gasto">OFFSET(#REF!,0,0,COUNTA(#REF!)-1)</definedName>
    <definedName name="Coste">OFFSET(#REF!,0,0,COUNTA(#REF!)-1)</definedName>
    <definedName name="Cuenta">OFFSET(#REF!,0,0,COUNTA(#REF!)-1)</definedName>
    <definedName name="Gasto">OFFSET(#REF!,0,0,COUNTA(#REF!)-1)</definedName>
    <definedName name="Horas">OFFSET(#REF!,0,0,COUNTA(#REF!)-1)</definedName>
    <definedName name="Ingreso">OFFSET(#REF!,0,0,COUNTA(#REF!)-1)</definedName>
    <definedName name="Lcanal">OFFSET(#REF!,0,0,COUNTA(#REF!)-1)</definedName>
    <definedName name="Lfecha">OFFSET(#REF!,0,0,COUNTA(#REF!)-1)</definedName>
    <definedName name="Lhoras">OFFSET(#REF!,0,0,COUNTA(#REF!)-1)</definedName>
    <definedName name="Lmes">OFFSET(#REF!,0,0,COUNTA(#REF!)-1)</definedName>
    <definedName name="Lpersonal">OFFSET(#REF!,0,0,COUNTA(#REF!)-1)</definedName>
    <definedName name="Lsemana">OFFSET(#REF!,0,0,COUNTA(#REF!)-1)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6" i="49" l="1"/>
  <c r="N36" i="49"/>
  <c r="M36" i="49"/>
  <c r="L36" i="49"/>
  <c r="K36" i="49"/>
  <c r="J36" i="49"/>
  <c r="I36" i="49"/>
  <c r="H36" i="49"/>
  <c r="G36" i="49"/>
  <c r="F36" i="49"/>
  <c r="E36" i="49"/>
  <c r="D36" i="49"/>
  <c r="C36" i="49"/>
  <c r="C10" i="49"/>
  <c r="C10" i="47"/>
  <c r="B35" i="49"/>
  <c r="B34" i="49"/>
  <c r="B33" i="49"/>
  <c r="B32" i="49"/>
  <c r="B31" i="49"/>
  <c r="B30" i="49"/>
  <c r="B29" i="49"/>
  <c r="B28" i="49"/>
  <c r="B27" i="49"/>
  <c r="B26" i="49"/>
  <c r="B24" i="49"/>
  <c r="B23" i="49"/>
  <c r="B22" i="49"/>
  <c r="B21" i="49"/>
  <c r="B20" i="49"/>
  <c r="B19" i="49"/>
  <c r="B18" i="49"/>
  <c r="B17" i="49"/>
  <c r="B16" i="49"/>
  <c r="B15" i="49"/>
  <c r="C9" i="49"/>
  <c r="C8" i="49"/>
  <c r="B35" i="47"/>
  <c r="B34" i="47"/>
  <c r="B33" i="47"/>
  <c r="B32" i="47"/>
  <c r="B31" i="47"/>
  <c r="B30" i="47"/>
  <c r="B29" i="47"/>
  <c r="B28" i="47"/>
  <c r="B27" i="47"/>
  <c r="B26" i="47"/>
  <c r="B24" i="47"/>
  <c r="B23" i="47"/>
  <c r="B22" i="47"/>
  <c r="B21" i="47"/>
  <c r="B20" i="47"/>
  <c r="B19" i="47"/>
  <c r="B18" i="47"/>
  <c r="B17" i="47"/>
  <c r="B16" i="47"/>
  <c r="B15" i="47"/>
  <c r="C9" i="47"/>
  <c r="C8" i="47"/>
  <c r="AG442" i="48"/>
  <c r="AF442" i="48"/>
  <c r="AE442" i="48"/>
  <c r="AD442" i="48"/>
  <c r="AC442" i="48"/>
  <c r="AB442" i="48"/>
  <c r="AA442" i="48"/>
  <c r="Z442" i="48"/>
  <c r="Y442" i="48"/>
  <c r="X442" i="48"/>
  <c r="W442" i="48"/>
  <c r="V442" i="48"/>
  <c r="U442" i="48"/>
  <c r="T442" i="48"/>
  <c r="S442" i="48"/>
  <c r="R442" i="48"/>
  <c r="Q442" i="48"/>
  <c r="P442" i="48"/>
  <c r="O442" i="48"/>
  <c r="N442" i="48"/>
  <c r="M442" i="48"/>
  <c r="L442" i="48"/>
  <c r="K442" i="48"/>
  <c r="J442" i="48"/>
  <c r="I442" i="48"/>
  <c r="H442" i="48"/>
  <c r="G442" i="48"/>
  <c r="F442" i="48"/>
  <c r="E442" i="48"/>
  <c r="D442" i="48"/>
  <c r="C442" i="48"/>
  <c r="AH441" i="48"/>
  <c r="N35" i="49" s="1"/>
  <c r="B441" i="48"/>
  <c r="AH440" i="48"/>
  <c r="N34" i="49" s="1"/>
  <c r="B440" i="48"/>
  <c r="AH439" i="48"/>
  <c r="N33" i="49" s="1"/>
  <c r="B439" i="48"/>
  <c r="AH438" i="48"/>
  <c r="N32" i="49" s="1"/>
  <c r="B438" i="48"/>
  <c r="AH437" i="48"/>
  <c r="N31" i="49" s="1"/>
  <c r="B437" i="48"/>
  <c r="AH436" i="48"/>
  <c r="N30" i="49" s="1"/>
  <c r="B436" i="48"/>
  <c r="AH435" i="48"/>
  <c r="N29" i="49" s="1"/>
  <c r="B435" i="48"/>
  <c r="AH434" i="48"/>
  <c r="B434" i="48"/>
  <c r="AH433" i="48"/>
  <c r="N27" i="49" s="1"/>
  <c r="B433" i="48"/>
  <c r="AH432" i="48"/>
  <c r="N26" i="49" s="1"/>
  <c r="B432" i="48"/>
  <c r="AH430" i="48"/>
  <c r="N24" i="49" s="1"/>
  <c r="B430" i="48"/>
  <c r="AH429" i="48"/>
  <c r="N23" i="49" s="1"/>
  <c r="B429" i="48"/>
  <c r="AH428" i="48"/>
  <c r="N22" i="49" s="1"/>
  <c r="B428" i="48"/>
  <c r="AH427" i="48"/>
  <c r="N21" i="49" s="1"/>
  <c r="B427" i="48"/>
  <c r="AH426" i="48"/>
  <c r="N20" i="49" s="1"/>
  <c r="B426" i="48"/>
  <c r="AH425" i="48"/>
  <c r="N19" i="49" s="1"/>
  <c r="B425" i="48"/>
  <c r="AH424" i="48"/>
  <c r="N18" i="49" s="1"/>
  <c r="B424" i="48"/>
  <c r="AH423" i="48"/>
  <c r="N17" i="49" s="1"/>
  <c r="B423" i="48"/>
  <c r="AH422" i="48"/>
  <c r="N16" i="49" s="1"/>
  <c r="B422" i="48"/>
  <c r="AH421" i="48"/>
  <c r="B421" i="48"/>
  <c r="C416" i="48"/>
  <c r="I415" i="48"/>
  <c r="C415" i="48"/>
  <c r="AG405" i="48"/>
  <c r="AF405" i="48"/>
  <c r="AE405" i="48"/>
  <c r="AD405" i="48"/>
  <c r="AC405" i="48"/>
  <c r="AB405" i="48"/>
  <c r="AA405" i="48"/>
  <c r="Z405" i="48"/>
  <c r="Y405" i="48"/>
  <c r="X405" i="48"/>
  <c r="W405" i="48"/>
  <c r="V405" i="48"/>
  <c r="U405" i="48"/>
  <c r="T405" i="48"/>
  <c r="S405" i="48"/>
  <c r="R405" i="48"/>
  <c r="Q405" i="48"/>
  <c r="P405" i="48"/>
  <c r="O405" i="48"/>
  <c r="N405" i="48"/>
  <c r="M405" i="48"/>
  <c r="L405" i="48"/>
  <c r="K405" i="48"/>
  <c r="J405" i="48"/>
  <c r="I405" i="48"/>
  <c r="H405" i="48"/>
  <c r="G405" i="48"/>
  <c r="F405" i="48"/>
  <c r="E405" i="48"/>
  <c r="D405" i="48"/>
  <c r="C405" i="48"/>
  <c r="AH404" i="48"/>
  <c r="M35" i="49" s="1"/>
  <c r="B404" i="48"/>
  <c r="AH403" i="48"/>
  <c r="M34" i="49" s="1"/>
  <c r="B403" i="48"/>
  <c r="AH402" i="48"/>
  <c r="M33" i="49" s="1"/>
  <c r="B402" i="48"/>
  <c r="AH401" i="48"/>
  <c r="M32" i="49" s="1"/>
  <c r="B401" i="48"/>
  <c r="AH400" i="48"/>
  <c r="M31" i="49" s="1"/>
  <c r="B400" i="48"/>
  <c r="AH399" i="48"/>
  <c r="M30" i="49" s="1"/>
  <c r="B399" i="48"/>
  <c r="AH398" i="48"/>
  <c r="M29" i="49" s="1"/>
  <c r="B398" i="48"/>
  <c r="AH397" i="48"/>
  <c r="M28" i="49" s="1"/>
  <c r="B397" i="48"/>
  <c r="AH396" i="48"/>
  <c r="M27" i="49" s="1"/>
  <c r="B396" i="48"/>
  <c r="AH395" i="48"/>
  <c r="B395" i="48"/>
  <c r="AH393" i="48"/>
  <c r="M24" i="49" s="1"/>
  <c r="B393" i="48"/>
  <c r="AH392" i="48"/>
  <c r="M23" i="49" s="1"/>
  <c r="B392" i="48"/>
  <c r="AH391" i="48"/>
  <c r="M22" i="49" s="1"/>
  <c r="B391" i="48"/>
  <c r="AH390" i="48"/>
  <c r="M21" i="49" s="1"/>
  <c r="B390" i="48"/>
  <c r="AH389" i="48"/>
  <c r="M20" i="49" s="1"/>
  <c r="B389" i="48"/>
  <c r="AH388" i="48"/>
  <c r="M19" i="49" s="1"/>
  <c r="B388" i="48"/>
  <c r="AH387" i="48"/>
  <c r="M18" i="49" s="1"/>
  <c r="B387" i="48"/>
  <c r="AH386" i="48"/>
  <c r="B386" i="48"/>
  <c r="AH385" i="48"/>
  <c r="M16" i="49" s="1"/>
  <c r="B385" i="48"/>
  <c r="AH384" i="48"/>
  <c r="M15" i="49" s="1"/>
  <c r="B384" i="48"/>
  <c r="C379" i="48"/>
  <c r="I378" i="48"/>
  <c r="C378" i="48"/>
  <c r="AG368" i="48"/>
  <c r="AF368" i="48"/>
  <c r="AE368" i="48"/>
  <c r="AD368" i="48"/>
  <c r="AC368" i="48"/>
  <c r="AB368" i="48"/>
  <c r="AA368" i="48"/>
  <c r="Z368" i="48"/>
  <c r="Y368" i="48"/>
  <c r="X368" i="48"/>
  <c r="W368" i="48"/>
  <c r="V368" i="48"/>
  <c r="U368" i="48"/>
  <c r="T368" i="48"/>
  <c r="S368" i="48"/>
  <c r="R368" i="48"/>
  <c r="Q368" i="48"/>
  <c r="P368" i="48"/>
  <c r="O368" i="48"/>
  <c r="N368" i="48"/>
  <c r="M368" i="48"/>
  <c r="L368" i="48"/>
  <c r="K368" i="48"/>
  <c r="J368" i="48"/>
  <c r="I368" i="48"/>
  <c r="H368" i="48"/>
  <c r="G368" i="48"/>
  <c r="F368" i="48"/>
  <c r="E368" i="48"/>
  <c r="D368" i="48"/>
  <c r="C368" i="48"/>
  <c r="AH367" i="48"/>
  <c r="L35" i="49" s="1"/>
  <c r="B367" i="48"/>
  <c r="AH366" i="48"/>
  <c r="L34" i="49" s="1"/>
  <c r="B366" i="48"/>
  <c r="AH365" i="48"/>
  <c r="L33" i="49" s="1"/>
  <c r="B365" i="48"/>
  <c r="AH364" i="48"/>
  <c r="L32" i="49" s="1"/>
  <c r="B364" i="48"/>
  <c r="AH363" i="48"/>
  <c r="L31" i="49" s="1"/>
  <c r="B363" i="48"/>
  <c r="AH362" i="48"/>
  <c r="L30" i="49" s="1"/>
  <c r="B362" i="48"/>
  <c r="AH361" i="48"/>
  <c r="L29" i="49" s="1"/>
  <c r="B361" i="48"/>
  <c r="AH360" i="48"/>
  <c r="L28" i="49" s="1"/>
  <c r="B360" i="48"/>
  <c r="AH359" i="48"/>
  <c r="L27" i="49" s="1"/>
  <c r="B359" i="48"/>
  <c r="AH358" i="48"/>
  <c r="B358" i="48"/>
  <c r="AH356" i="48"/>
  <c r="L24" i="49" s="1"/>
  <c r="B356" i="48"/>
  <c r="AH355" i="48"/>
  <c r="L23" i="49" s="1"/>
  <c r="B355" i="48"/>
  <c r="AH354" i="48"/>
  <c r="L22" i="49" s="1"/>
  <c r="B354" i="48"/>
  <c r="AH353" i="48"/>
  <c r="L21" i="49" s="1"/>
  <c r="B353" i="48"/>
  <c r="AH352" i="48"/>
  <c r="L20" i="49" s="1"/>
  <c r="B352" i="48"/>
  <c r="AH351" i="48"/>
  <c r="L19" i="49" s="1"/>
  <c r="B351" i="48"/>
  <c r="AH350" i="48"/>
  <c r="L18" i="49" s="1"/>
  <c r="B350" i="48"/>
  <c r="AH349" i="48"/>
  <c r="L17" i="49" s="1"/>
  <c r="B349" i="48"/>
  <c r="AH348" i="48"/>
  <c r="L16" i="49" s="1"/>
  <c r="B348" i="48"/>
  <c r="AH347" i="48"/>
  <c r="L15" i="49" s="1"/>
  <c r="B347" i="48"/>
  <c r="C342" i="48"/>
  <c r="I341" i="48"/>
  <c r="C341" i="48"/>
  <c r="AG331" i="48"/>
  <c r="AF331" i="48"/>
  <c r="AE331" i="48"/>
  <c r="AD331" i="48"/>
  <c r="AC331" i="48"/>
  <c r="AB331" i="48"/>
  <c r="AA331" i="48"/>
  <c r="Z331" i="48"/>
  <c r="Y331" i="48"/>
  <c r="X331" i="48"/>
  <c r="W331" i="48"/>
  <c r="V331" i="48"/>
  <c r="U331" i="48"/>
  <c r="T331" i="48"/>
  <c r="S331" i="48"/>
  <c r="R331" i="48"/>
  <c r="Q331" i="48"/>
  <c r="P331" i="48"/>
  <c r="O331" i="48"/>
  <c r="N331" i="48"/>
  <c r="M331" i="48"/>
  <c r="L331" i="48"/>
  <c r="K331" i="48"/>
  <c r="J331" i="48"/>
  <c r="I331" i="48"/>
  <c r="H331" i="48"/>
  <c r="G331" i="48"/>
  <c r="F331" i="48"/>
  <c r="E331" i="48"/>
  <c r="D331" i="48"/>
  <c r="C331" i="48"/>
  <c r="AH330" i="48"/>
  <c r="K35" i="49" s="1"/>
  <c r="B330" i="48"/>
  <c r="AH329" i="48"/>
  <c r="K34" i="49" s="1"/>
  <c r="B329" i="48"/>
  <c r="AH328" i="48"/>
  <c r="K33" i="49" s="1"/>
  <c r="B328" i="48"/>
  <c r="AH327" i="48"/>
  <c r="K32" i="49" s="1"/>
  <c r="B327" i="48"/>
  <c r="AH326" i="48"/>
  <c r="K31" i="49" s="1"/>
  <c r="B326" i="48"/>
  <c r="AH325" i="48"/>
  <c r="K30" i="49" s="1"/>
  <c r="B325" i="48"/>
  <c r="AH324" i="48"/>
  <c r="K29" i="49" s="1"/>
  <c r="B324" i="48"/>
  <c r="AH323" i="48"/>
  <c r="K28" i="49" s="1"/>
  <c r="B323" i="48"/>
  <c r="AH322" i="48"/>
  <c r="K27" i="49" s="1"/>
  <c r="B322" i="48"/>
  <c r="AH321" i="48"/>
  <c r="K26" i="49" s="1"/>
  <c r="B321" i="48"/>
  <c r="AH319" i="48"/>
  <c r="K24" i="49" s="1"/>
  <c r="B319" i="48"/>
  <c r="AH318" i="48"/>
  <c r="K23" i="49" s="1"/>
  <c r="B318" i="48"/>
  <c r="AH317" i="48"/>
  <c r="K22" i="49" s="1"/>
  <c r="B317" i="48"/>
  <c r="AH316" i="48"/>
  <c r="K21" i="49" s="1"/>
  <c r="B316" i="48"/>
  <c r="AH315" i="48"/>
  <c r="K20" i="49" s="1"/>
  <c r="B315" i="48"/>
  <c r="AH314" i="48"/>
  <c r="K19" i="49" s="1"/>
  <c r="B314" i="48"/>
  <c r="AH313" i="48"/>
  <c r="K18" i="49" s="1"/>
  <c r="B313" i="48"/>
  <c r="AH312" i="48"/>
  <c r="K17" i="49" s="1"/>
  <c r="B312" i="48"/>
  <c r="AH311" i="48"/>
  <c r="K16" i="49" s="1"/>
  <c r="B311" i="48"/>
  <c r="AH310" i="48"/>
  <c r="K15" i="49" s="1"/>
  <c r="B310" i="48"/>
  <c r="C305" i="48"/>
  <c r="I304" i="48"/>
  <c r="C304" i="48"/>
  <c r="AG294" i="48"/>
  <c r="AF294" i="48"/>
  <c r="AE294" i="48"/>
  <c r="AD294" i="48"/>
  <c r="AC294" i="48"/>
  <c r="AB294" i="48"/>
  <c r="AA294" i="48"/>
  <c r="Z294" i="48"/>
  <c r="Y294" i="48"/>
  <c r="X294" i="48"/>
  <c r="W294" i="48"/>
  <c r="V294" i="48"/>
  <c r="U294" i="48"/>
  <c r="T294" i="48"/>
  <c r="S294" i="48"/>
  <c r="R294" i="48"/>
  <c r="Q294" i="48"/>
  <c r="P294" i="48"/>
  <c r="O294" i="48"/>
  <c r="N294" i="48"/>
  <c r="M294" i="48"/>
  <c r="L294" i="48"/>
  <c r="K294" i="48"/>
  <c r="J294" i="48"/>
  <c r="I294" i="48"/>
  <c r="H294" i="48"/>
  <c r="G294" i="48"/>
  <c r="F294" i="48"/>
  <c r="E294" i="48"/>
  <c r="D294" i="48"/>
  <c r="C294" i="48"/>
  <c r="AH293" i="48"/>
  <c r="J35" i="49" s="1"/>
  <c r="B293" i="48"/>
  <c r="AH292" i="48"/>
  <c r="J34" i="49" s="1"/>
  <c r="B292" i="48"/>
  <c r="AH291" i="48"/>
  <c r="J33" i="49" s="1"/>
  <c r="B291" i="48"/>
  <c r="AH290" i="48"/>
  <c r="J32" i="49" s="1"/>
  <c r="B290" i="48"/>
  <c r="AH289" i="48"/>
  <c r="J31" i="49" s="1"/>
  <c r="B289" i="48"/>
  <c r="AH288" i="48"/>
  <c r="J30" i="49" s="1"/>
  <c r="B288" i="48"/>
  <c r="AH287" i="48"/>
  <c r="J29" i="49" s="1"/>
  <c r="B287" i="48"/>
  <c r="AH286" i="48"/>
  <c r="J28" i="49" s="1"/>
  <c r="B286" i="48"/>
  <c r="AH285" i="48"/>
  <c r="J27" i="49" s="1"/>
  <c r="B285" i="48"/>
  <c r="AH284" i="48"/>
  <c r="B284" i="48"/>
  <c r="AH282" i="48"/>
  <c r="J24" i="49" s="1"/>
  <c r="B282" i="48"/>
  <c r="AH281" i="48"/>
  <c r="J23" i="49" s="1"/>
  <c r="B281" i="48"/>
  <c r="AH280" i="48"/>
  <c r="J22" i="49" s="1"/>
  <c r="B280" i="48"/>
  <c r="AH279" i="48"/>
  <c r="J21" i="49" s="1"/>
  <c r="B279" i="48"/>
  <c r="AH278" i="48"/>
  <c r="J20" i="49" s="1"/>
  <c r="B278" i="48"/>
  <c r="AH277" i="48"/>
  <c r="J19" i="49" s="1"/>
  <c r="B277" i="48"/>
  <c r="AH276" i="48"/>
  <c r="J18" i="49" s="1"/>
  <c r="B276" i="48"/>
  <c r="AH275" i="48"/>
  <c r="J17" i="49" s="1"/>
  <c r="B275" i="48"/>
  <c r="AH274" i="48"/>
  <c r="J16" i="49" s="1"/>
  <c r="B274" i="48"/>
  <c r="AH273" i="48"/>
  <c r="J15" i="49" s="1"/>
  <c r="B273" i="48"/>
  <c r="C268" i="48"/>
  <c r="I267" i="48"/>
  <c r="C267" i="48"/>
  <c r="AG257" i="48"/>
  <c r="AF257" i="48"/>
  <c r="AE257" i="48"/>
  <c r="AD257" i="48"/>
  <c r="AC257" i="48"/>
  <c r="AB257" i="48"/>
  <c r="AA257" i="48"/>
  <c r="Z257" i="48"/>
  <c r="Y257" i="48"/>
  <c r="X257" i="48"/>
  <c r="W257" i="48"/>
  <c r="V257" i="48"/>
  <c r="U257" i="48"/>
  <c r="T257" i="48"/>
  <c r="S257" i="48"/>
  <c r="R257" i="48"/>
  <c r="Q257" i="48"/>
  <c r="P257" i="48"/>
  <c r="O257" i="48"/>
  <c r="N257" i="48"/>
  <c r="M257" i="48"/>
  <c r="L257" i="48"/>
  <c r="K257" i="48"/>
  <c r="J257" i="48"/>
  <c r="I257" i="48"/>
  <c r="H257" i="48"/>
  <c r="G257" i="48"/>
  <c r="F257" i="48"/>
  <c r="E257" i="48"/>
  <c r="D257" i="48"/>
  <c r="C257" i="48"/>
  <c r="AH256" i="48"/>
  <c r="I35" i="49" s="1"/>
  <c r="B256" i="48"/>
  <c r="AH255" i="48"/>
  <c r="I34" i="49" s="1"/>
  <c r="B255" i="48"/>
  <c r="AH254" i="48"/>
  <c r="I33" i="49" s="1"/>
  <c r="B254" i="48"/>
  <c r="AH253" i="48"/>
  <c r="I32" i="49" s="1"/>
  <c r="B253" i="48"/>
  <c r="AH252" i="48"/>
  <c r="I31" i="49" s="1"/>
  <c r="B252" i="48"/>
  <c r="AH251" i="48"/>
  <c r="I30" i="49" s="1"/>
  <c r="B251" i="48"/>
  <c r="AH250" i="48"/>
  <c r="I29" i="49" s="1"/>
  <c r="B250" i="48"/>
  <c r="AH249" i="48"/>
  <c r="I28" i="49" s="1"/>
  <c r="B249" i="48"/>
  <c r="AH248" i="48"/>
  <c r="I27" i="49" s="1"/>
  <c r="B248" i="48"/>
  <c r="AH247" i="48"/>
  <c r="I26" i="49" s="1"/>
  <c r="B247" i="48"/>
  <c r="AH245" i="48"/>
  <c r="I24" i="49" s="1"/>
  <c r="B245" i="48"/>
  <c r="AH244" i="48"/>
  <c r="I23" i="49" s="1"/>
  <c r="B244" i="48"/>
  <c r="AH243" i="48"/>
  <c r="I22" i="49" s="1"/>
  <c r="B243" i="48"/>
  <c r="AH242" i="48"/>
  <c r="I21" i="49" s="1"/>
  <c r="B242" i="48"/>
  <c r="AH241" i="48"/>
  <c r="I20" i="49" s="1"/>
  <c r="B241" i="48"/>
  <c r="AH240" i="48"/>
  <c r="I19" i="49" s="1"/>
  <c r="B240" i="48"/>
  <c r="AH239" i="48"/>
  <c r="I18" i="49" s="1"/>
  <c r="B239" i="48"/>
  <c r="AH238" i="48"/>
  <c r="I17" i="49" s="1"/>
  <c r="B238" i="48"/>
  <c r="AH237" i="48"/>
  <c r="I16" i="49" s="1"/>
  <c r="B237" i="48"/>
  <c r="AH236" i="48"/>
  <c r="I15" i="49" s="1"/>
  <c r="B236" i="48"/>
  <c r="C231" i="48"/>
  <c r="I230" i="48"/>
  <c r="C230" i="48"/>
  <c r="AG220" i="48"/>
  <c r="AF220" i="48"/>
  <c r="AE220" i="48"/>
  <c r="AD220" i="48"/>
  <c r="AC220" i="48"/>
  <c r="AB220" i="48"/>
  <c r="AA220" i="48"/>
  <c r="Z220" i="48"/>
  <c r="Y220" i="48"/>
  <c r="X220" i="48"/>
  <c r="W220" i="48"/>
  <c r="V220" i="48"/>
  <c r="U220" i="48"/>
  <c r="T220" i="48"/>
  <c r="S220" i="48"/>
  <c r="R220" i="48"/>
  <c r="Q220" i="48"/>
  <c r="P220" i="48"/>
  <c r="O220" i="48"/>
  <c r="N220" i="48"/>
  <c r="M220" i="48"/>
  <c r="L220" i="48"/>
  <c r="K220" i="48"/>
  <c r="J220" i="48"/>
  <c r="I220" i="48"/>
  <c r="H220" i="48"/>
  <c r="G220" i="48"/>
  <c r="F220" i="48"/>
  <c r="E220" i="48"/>
  <c r="D220" i="48"/>
  <c r="C220" i="48"/>
  <c r="AH219" i="48"/>
  <c r="H35" i="49" s="1"/>
  <c r="B219" i="48"/>
  <c r="AH218" i="48"/>
  <c r="H34" i="49" s="1"/>
  <c r="B218" i="48"/>
  <c r="AH217" i="48"/>
  <c r="H33" i="49" s="1"/>
  <c r="B217" i="48"/>
  <c r="AH216" i="48"/>
  <c r="H32" i="49" s="1"/>
  <c r="B216" i="48"/>
  <c r="AH215" i="48"/>
  <c r="H31" i="49" s="1"/>
  <c r="B215" i="48"/>
  <c r="AH214" i="48"/>
  <c r="H30" i="49" s="1"/>
  <c r="B214" i="48"/>
  <c r="AH213" i="48"/>
  <c r="H29" i="49" s="1"/>
  <c r="B213" i="48"/>
  <c r="AH212" i="48"/>
  <c r="H28" i="49" s="1"/>
  <c r="B212" i="48"/>
  <c r="AH211" i="48"/>
  <c r="H27" i="49" s="1"/>
  <c r="B211" i="48"/>
  <c r="AH210" i="48"/>
  <c r="B210" i="48"/>
  <c r="AH208" i="48"/>
  <c r="H24" i="49" s="1"/>
  <c r="B208" i="48"/>
  <c r="AH207" i="48"/>
  <c r="H23" i="49" s="1"/>
  <c r="B207" i="48"/>
  <c r="AH206" i="48"/>
  <c r="H22" i="49" s="1"/>
  <c r="B206" i="48"/>
  <c r="AH205" i="48"/>
  <c r="H21" i="49" s="1"/>
  <c r="B205" i="48"/>
  <c r="AH204" i="48"/>
  <c r="H20" i="49" s="1"/>
  <c r="B204" i="48"/>
  <c r="AH203" i="48"/>
  <c r="H19" i="49" s="1"/>
  <c r="B203" i="48"/>
  <c r="AH202" i="48"/>
  <c r="H18" i="49" s="1"/>
  <c r="B202" i="48"/>
  <c r="AH201" i="48"/>
  <c r="H17" i="49" s="1"/>
  <c r="B201" i="48"/>
  <c r="AH200" i="48"/>
  <c r="H16" i="49" s="1"/>
  <c r="B200" i="48"/>
  <c r="AH199" i="48"/>
  <c r="AH198" i="48" s="1"/>
  <c r="B199" i="48"/>
  <c r="C194" i="48"/>
  <c r="I193" i="48"/>
  <c r="C193" i="48"/>
  <c r="AG183" i="48"/>
  <c r="AF183" i="48"/>
  <c r="AE183" i="48"/>
  <c r="AD183" i="48"/>
  <c r="AC183" i="48"/>
  <c r="AB183" i="48"/>
  <c r="AA183" i="48"/>
  <c r="Z183" i="48"/>
  <c r="Y183" i="48"/>
  <c r="X183" i="48"/>
  <c r="W183" i="48"/>
  <c r="V183" i="48"/>
  <c r="U183" i="48"/>
  <c r="T183" i="48"/>
  <c r="S183" i="48"/>
  <c r="R183" i="48"/>
  <c r="Q183" i="48"/>
  <c r="P183" i="48"/>
  <c r="O183" i="48"/>
  <c r="N183" i="48"/>
  <c r="M183" i="48"/>
  <c r="L183" i="48"/>
  <c r="K183" i="48"/>
  <c r="J183" i="48"/>
  <c r="I183" i="48"/>
  <c r="H183" i="48"/>
  <c r="G183" i="48"/>
  <c r="F183" i="48"/>
  <c r="E183" i="48"/>
  <c r="D183" i="48"/>
  <c r="C183" i="48"/>
  <c r="AH182" i="48"/>
  <c r="G35" i="49" s="1"/>
  <c r="B182" i="48"/>
  <c r="AH181" i="48"/>
  <c r="G34" i="49" s="1"/>
  <c r="B181" i="48"/>
  <c r="AH180" i="48"/>
  <c r="G33" i="49" s="1"/>
  <c r="B180" i="48"/>
  <c r="AH179" i="48"/>
  <c r="G32" i="49" s="1"/>
  <c r="B179" i="48"/>
  <c r="AH178" i="48"/>
  <c r="G31" i="49" s="1"/>
  <c r="B178" i="48"/>
  <c r="AH177" i="48"/>
  <c r="G30" i="49" s="1"/>
  <c r="B177" i="48"/>
  <c r="AH176" i="48"/>
  <c r="G29" i="49" s="1"/>
  <c r="B176" i="48"/>
  <c r="AH175" i="48"/>
  <c r="G28" i="49" s="1"/>
  <c r="B175" i="48"/>
  <c r="AH174" i="48"/>
  <c r="G27" i="49" s="1"/>
  <c r="B174" i="48"/>
  <c r="AH173" i="48"/>
  <c r="G26" i="49" s="1"/>
  <c r="B173" i="48"/>
  <c r="AH171" i="48"/>
  <c r="G24" i="49" s="1"/>
  <c r="B171" i="48"/>
  <c r="AH170" i="48"/>
  <c r="G23" i="49" s="1"/>
  <c r="B170" i="48"/>
  <c r="AH169" i="48"/>
  <c r="G22" i="49" s="1"/>
  <c r="B169" i="48"/>
  <c r="AH168" i="48"/>
  <c r="G21" i="49" s="1"/>
  <c r="B168" i="48"/>
  <c r="AH167" i="48"/>
  <c r="G20" i="49" s="1"/>
  <c r="B167" i="48"/>
  <c r="AH166" i="48"/>
  <c r="G19" i="49" s="1"/>
  <c r="B166" i="48"/>
  <c r="AH165" i="48"/>
  <c r="G18" i="49" s="1"/>
  <c r="B165" i="48"/>
  <c r="AH164" i="48"/>
  <c r="G17" i="49" s="1"/>
  <c r="B164" i="48"/>
  <c r="AH163" i="48"/>
  <c r="G16" i="49" s="1"/>
  <c r="B163" i="48"/>
  <c r="AH162" i="48"/>
  <c r="G15" i="49" s="1"/>
  <c r="B162" i="48"/>
  <c r="C157" i="48"/>
  <c r="I156" i="48"/>
  <c r="C156" i="48"/>
  <c r="AG146" i="48"/>
  <c r="AF146" i="48"/>
  <c r="AE146" i="48"/>
  <c r="AD146" i="48"/>
  <c r="AC146" i="48"/>
  <c r="AB146" i="48"/>
  <c r="AA146" i="48"/>
  <c r="Z146" i="48"/>
  <c r="Y146" i="48"/>
  <c r="X146" i="48"/>
  <c r="W146" i="48"/>
  <c r="V146" i="48"/>
  <c r="U146" i="48"/>
  <c r="T146" i="48"/>
  <c r="S146" i="48"/>
  <c r="R146" i="48"/>
  <c r="Q146" i="48"/>
  <c r="P146" i="48"/>
  <c r="O146" i="48"/>
  <c r="N146" i="48"/>
  <c r="M146" i="48"/>
  <c r="L146" i="48"/>
  <c r="K146" i="48"/>
  <c r="J146" i="48"/>
  <c r="I146" i="48"/>
  <c r="H146" i="48"/>
  <c r="G146" i="48"/>
  <c r="F146" i="48"/>
  <c r="E146" i="48"/>
  <c r="D146" i="48"/>
  <c r="C146" i="48"/>
  <c r="AH145" i="48"/>
  <c r="F35" i="49" s="1"/>
  <c r="B145" i="48"/>
  <c r="AH144" i="48"/>
  <c r="F34" i="49" s="1"/>
  <c r="B144" i="48"/>
  <c r="AH143" i="48"/>
  <c r="F33" i="49" s="1"/>
  <c r="B143" i="48"/>
  <c r="AH142" i="48"/>
  <c r="F32" i="49" s="1"/>
  <c r="B142" i="48"/>
  <c r="AH141" i="48"/>
  <c r="F31" i="49" s="1"/>
  <c r="B141" i="48"/>
  <c r="AH140" i="48"/>
  <c r="F30" i="49" s="1"/>
  <c r="B140" i="48"/>
  <c r="AH139" i="48"/>
  <c r="F29" i="49" s="1"/>
  <c r="B139" i="48"/>
  <c r="AH138" i="48"/>
  <c r="F28" i="49" s="1"/>
  <c r="B138" i="48"/>
  <c r="AH137" i="48"/>
  <c r="F27" i="49" s="1"/>
  <c r="B137" i="48"/>
  <c r="AH136" i="48"/>
  <c r="AH135" i="48" s="1"/>
  <c r="B136" i="48"/>
  <c r="AH134" i="48"/>
  <c r="F24" i="49" s="1"/>
  <c r="B134" i="48"/>
  <c r="AH133" i="48"/>
  <c r="F23" i="49" s="1"/>
  <c r="B133" i="48"/>
  <c r="AH132" i="48"/>
  <c r="F22" i="49" s="1"/>
  <c r="B132" i="48"/>
  <c r="AH131" i="48"/>
  <c r="F21" i="49" s="1"/>
  <c r="B131" i="48"/>
  <c r="AH130" i="48"/>
  <c r="F20" i="49" s="1"/>
  <c r="B130" i="48"/>
  <c r="AH129" i="48"/>
  <c r="F19" i="49" s="1"/>
  <c r="B129" i="48"/>
  <c r="AH128" i="48"/>
  <c r="F18" i="49" s="1"/>
  <c r="B128" i="48"/>
  <c r="AH127" i="48"/>
  <c r="F17" i="49" s="1"/>
  <c r="B127" i="48"/>
  <c r="AH126" i="48"/>
  <c r="F16" i="49" s="1"/>
  <c r="B126" i="48"/>
  <c r="AH125" i="48"/>
  <c r="F15" i="49" s="1"/>
  <c r="B125" i="48"/>
  <c r="C120" i="48"/>
  <c r="I119" i="48"/>
  <c r="C119" i="48"/>
  <c r="AG109" i="48"/>
  <c r="AF109" i="48"/>
  <c r="AE109" i="48"/>
  <c r="AD109" i="48"/>
  <c r="AC109" i="48"/>
  <c r="AB109" i="48"/>
  <c r="AA109" i="48"/>
  <c r="Z109" i="48"/>
  <c r="Y109" i="48"/>
  <c r="X109" i="48"/>
  <c r="W109" i="48"/>
  <c r="V109" i="48"/>
  <c r="U109" i="48"/>
  <c r="T109" i="48"/>
  <c r="S109" i="48"/>
  <c r="R109" i="48"/>
  <c r="Q109" i="48"/>
  <c r="P109" i="48"/>
  <c r="O109" i="48"/>
  <c r="N109" i="48"/>
  <c r="M109" i="48"/>
  <c r="L109" i="48"/>
  <c r="K109" i="48"/>
  <c r="J109" i="48"/>
  <c r="I109" i="48"/>
  <c r="H109" i="48"/>
  <c r="G109" i="48"/>
  <c r="F109" i="48"/>
  <c r="E109" i="48"/>
  <c r="D109" i="48"/>
  <c r="C109" i="48"/>
  <c r="AH108" i="48"/>
  <c r="E35" i="49" s="1"/>
  <c r="B108" i="48"/>
  <c r="AH107" i="48"/>
  <c r="E34" i="49" s="1"/>
  <c r="B107" i="48"/>
  <c r="AH106" i="48"/>
  <c r="E33" i="49" s="1"/>
  <c r="B106" i="48"/>
  <c r="AH105" i="48"/>
  <c r="E32" i="49" s="1"/>
  <c r="B105" i="48"/>
  <c r="AH104" i="48"/>
  <c r="E31" i="49" s="1"/>
  <c r="B104" i="48"/>
  <c r="AH103" i="48"/>
  <c r="E30" i="49" s="1"/>
  <c r="B103" i="48"/>
  <c r="AH102" i="48"/>
  <c r="E29" i="49" s="1"/>
  <c r="B102" i="48"/>
  <c r="AH101" i="48"/>
  <c r="E28" i="49" s="1"/>
  <c r="B101" i="48"/>
  <c r="AH100" i="48"/>
  <c r="E27" i="49" s="1"/>
  <c r="B100" i="48"/>
  <c r="AH99" i="48"/>
  <c r="E26" i="49" s="1"/>
  <c r="B99" i="48"/>
  <c r="AH97" i="48"/>
  <c r="E24" i="49" s="1"/>
  <c r="B97" i="48"/>
  <c r="AH96" i="48"/>
  <c r="E23" i="49" s="1"/>
  <c r="B96" i="48"/>
  <c r="AH95" i="48"/>
  <c r="E22" i="49" s="1"/>
  <c r="B95" i="48"/>
  <c r="AH94" i="48"/>
  <c r="E21" i="49" s="1"/>
  <c r="B94" i="48"/>
  <c r="AH93" i="48"/>
  <c r="E20" i="49" s="1"/>
  <c r="B93" i="48"/>
  <c r="AH92" i="48"/>
  <c r="E19" i="49" s="1"/>
  <c r="B92" i="48"/>
  <c r="AH91" i="48"/>
  <c r="E18" i="49" s="1"/>
  <c r="B91" i="48"/>
  <c r="AH90" i="48"/>
  <c r="E17" i="49" s="1"/>
  <c r="B90" i="48"/>
  <c r="AH89" i="48"/>
  <c r="E16" i="49" s="1"/>
  <c r="B89" i="48"/>
  <c r="AH88" i="48"/>
  <c r="B88" i="48"/>
  <c r="AG84" i="48"/>
  <c r="AF84" i="48"/>
  <c r="AE84" i="48"/>
  <c r="AD84" i="48"/>
  <c r="AC84" i="48"/>
  <c r="AB84" i="48"/>
  <c r="AA84" i="48"/>
  <c r="Z84" i="48"/>
  <c r="Y84" i="48"/>
  <c r="X84" i="48"/>
  <c r="W84" i="48"/>
  <c r="V84" i="48"/>
  <c r="U84" i="48"/>
  <c r="T84" i="48"/>
  <c r="S84" i="48"/>
  <c r="R84" i="48"/>
  <c r="Q84" i="48"/>
  <c r="P84" i="48"/>
  <c r="O84" i="48"/>
  <c r="N84" i="48"/>
  <c r="M84" i="48"/>
  <c r="L84" i="48"/>
  <c r="K84" i="48"/>
  <c r="J84" i="48"/>
  <c r="I84" i="48"/>
  <c r="H84" i="48"/>
  <c r="G84" i="48"/>
  <c r="F84" i="48"/>
  <c r="E84" i="48"/>
  <c r="D84" i="48"/>
  <c r="C84" i="48"/>
  <c r="C83" i="48"/>
  <c r="I82" i="48"/>
  <c r="C82" i="48"/>
  <c r="AG72" i="48"/>
  <c r="AF72" i="48"/>
  <c r="AE72" i="48"/>
  <c r="AD72" i="48"/>
  <c r="AC72" i="48"/>
  <c r="AB72" i="48"/>
  <c r="AA72" i="48"/>
  <c r="Z72" i="48"/>
  <c r="Y72" i="48"/>
  <c r="X72" i="48"/>
  <c r="W72" i="48"/>
  <c r="V72" i="48"/>
  <c r="U72" i="48"/>
  <c r="T72" i="48"/>
  <c r="S72" i="48"/>
  <c r="R72" i="48"/>
  <c r="Q72" i="48"/>
  <c r="P72" i="48"/>
  <c r="O72" i="48"/>
  <c r="N72" i="48"/>
  <c r="M72" i="48"/>
  <c r="L72" i="48"/>
  <c r="K72" i="48"/>
  <c r="J72" i="48"/>
  <c r="I72" i="48"/>
  <c r="H72" i="48"/>
  <c r="G72" i="48"/>
  <c r="F72" i="48"/>
  <c r="E72" i="48"/>
  <c r="D72" i="48"/>
  <c r="C72" i="48"/>
  <c r="AH71" i="48"/>
  <c r="D35" i="49" s="1"/>
  <c r="B71" i="48"/>
  <c r="AH70" i="48"/>
  <c r="D34" i="49" s="1"/>
  <c r="B70" i="48"/>
  <c r="AH69" i="48"/>
  <c r="D33" i="49" s="1"/>
  <c r="B69" i="48"/>
  <c r="AH68" i="48"/>
  <c r="D32" i="49" s="1"/>
  <c r="B68" i="48"/>
  <c r="AH67" i="48"/>
  <c r="D31" i="49" s="1"/>
  <c r="B67" i="48"/>
  <c r="AH66" i="48"/>
  <c r="D30" i="49" s="1"/>
  <c r="B66" i="48"/>
  <c r="AH65" i="48"/>
  <c r="D29" i="49" s="1"/>
  <c r="B65" i="48"/>
  <c r="AH64" i="48"/>
  <c r="D28" i="49" s="1"/>
  <c r="B64" i="48"/>
  <c r="AH63" i="48"/>
  <c r="D27" i="49" s="1"/>
  <c r="B63" i="48"/>
  <c r="AH62" i="48"/>
  <c r="D26" i="49" s="1"/>
  <c r="B62" i="48"/>
  <c r="AH60" i="48"/>
  <c r="D24" i="49" s="1"/>
  <c r="B60" i="48"/>
  <c r="AH59" i="48"/>
  <c r="D23" i="49" s="1"/>
  <c r="B59" i="48"/>
  <c r="AH58" i="48"/>
  <c r="D22" i="49" s="1"/>
  <c r="B58" i="48"/>
  <c r="AH57" i="48"/>
  <c r="D21" i="49" s="1"/>
  <c r="B57" i="48"/>
  <c r="AH56" i="48"/>
  <c r="D20" i="49" s="1"/>
  <c r="B56" i="48"/>
  <c r="AH55" i="48"/>
  <c r="D19" i="49" s="1"/>
  <c r="B55" i="48"/>
  <c r="AH54" i="48"/>
  <c r="D18" i="49" s="1"/>
  <c r="B54" i="48"/>
  <c r="AH53" i="48"/>
  <c r="D17" i="49" s="1"/>
  <c r="B53" i="48"/>
  <c r="AH52" i="48"/>
  <c r="D16" i="49" s="1"/>
  <c r="B52" i="48"/>
  <c r="AH51" i="48"/>
  <c r="D15" i="49" s="1"/>
  <c r="B51" i="48"/>
  <c r="AD47" i="48"/>
  <c r="AC47" i="48"/>
  <c r="AB47" i="48"/>
  <c r="AA47" i="48"/>
  <c r="Z47" i="48"/>
  <c r="Y47" i="48"/>
  <c r="X47" i="48"/>
  <c r="W47" i="48"/>
  <c r="V47" i="48"/>
  <c r="U47" i="48"/>
  <c r="T47" i="48"/>
  <c r="S47" i="48"/>
  <c r="R47" i="48"/>
  <c r="Q47" i="48"/>
  <c r="P47" i="48"/>
  <c r="O47" i="48"/>
  <c r="N47" i="48"/>
  <c r="M47" i="48"/>
  <c r="L47" i="48"/>
  <c r="K47" i="48"/>
  <c r="J47" i="48"/>
  <c r="I47" i="48"/>
  <c r="H47" i="48"/>
  <c r="G47" i="48"/>
  <c r="F47" i="48"/>
  <c r="E47" i="48"/>
  <c r="D47" i="48"/>
  <c r="C47" i="48"/>
  <c r="C46" i="48"/>
  <c r="I45" i="48"/>
  <c r="C45" i="48"/>
  <c r="AE48" i="48" s="1"/>
  <c r="AE47" i="48" s="1"/>
  <c r="AG35" i="48"/>
  <c r="AF35" i="48"/>
  <c r="AE35" i="48"/>
  <c r="AD35" i="48"/>
  <c r="AC35" i="48"/>
  <c r="AB35" i="48"/>
  <c r="AA35" i="48"/>
  <c r="Z35" i="48"/>
  <c r="Y35" i="48"/>
  <c r="X35" i="48"/>
  <c r="W35" i="48"/>
  <c r="V35" i="48"/>
  <c r="U35" i="48"/>
  <c r="T35" i="48"/>
  <c r="S35" i="48"/>
  <c r="R35" i="48"/>
  <c r="Q35" i="48"/>
  <c r="P35" i="48"/>
  <c r="O35" i="48"/>
  <c r="N35" i="48"/>
  <c r="M35" i="48"/>
  <c r="L35" i="48"/>
  <c r="K35" i="48"/>
  <c r="J35" i="48"/>
  <c r="I35" i="48"/>
  <c r="H35" i="48"/>
  <c r="G35" i="48"/>
  <c r="F35" i="48"/>
  <c r="E35" i="48"/>
  <c r="D35" i="48"/>
  <c r="C35" i="48"/>
  <c r="AH34" i="48"/>
  <c r="C35" i="49" s="1"/>
  <c r="B34" i="48"/>
  <c r="AH33" i="48"/>
  <c r="C34" i="49" s="1"/>
  <c r="B33" i="48"/>
  <c r="AH32" i="48"/>
  <c r="C33" i="49" s="1"/>
  <c r="B32" i="48"/>
  <c r="AH31" i="48"/>
  <c r="C32" i="49" s="1"/>
  <c r="B31" i="48"/>
  <c r="AH30" i="48"/>
  <c r="C31" i="49" s="1"/>
  <c r="B30" i="48"/>
  <c r="AH29" i="48"/>
  <c r="C30" i="49" s="1"/>
  <c r="B29" i="48"/>
  <c r="AH28" i="48"/>
  <c r="C29" i="49" s="1"/>
  <c r="B28" i="48"/>
  <c r="AH27" i="48"/>
  <c r="C28" i="49" s="1"/>
  <c r="B27" i="48"/>
  <c r="AH26" i="48"/>
  <c r="C27" i="49" s="1"/>
  <c r="B26" i="48"/>
  <c r="AH25" i="48"/>
  <c r="C26" i="49" s="1"/>
  <c r="B25" i="48"/>
  <c r="AH23" i="48"/>
  <c r="C24" i="49" s="1"/>
  <c r="B23" i="48"/>
  <c r="AH22" i="48"/>
  <c r="C23" i="49" s="1"/>
  <c r="B22" i="48"/>
  <c r="AH21" i="48"/>
  <c r="C22" i="49" s="1"/>
  <c r="B21" i="48"/>
  <c r="AH20" i="48"/>
  <c r="C21" i="49" s="1"/>
  <c r="B20" i="48"/>
  <c r="AH19" i="48"/>
  <c r="C20" i="49" s="1"/>
  <c r="B19" i="48"/>
  <c r="AH18" i="48"/>
  <c r="C19" i="49" s="1"/>
  <c r="B18" i="48"/>
  <c r="AH17" i="48"/>
  <c r="C18" i="49" s="1"/>
  <c r="B17" i="48"/>
  <c r="AH16" i="48"/>
  <c r="C17" i="49" s="1"/>
  <c r="B16" i="48"/>
  <c r="AH15" i="48"/>
  <c r="C16" i="49" s="1"/>
  <c r="B15" i="48"/>
  <c r="AH14" i="48"/>
  <c r="C15" i="49" s="1"/>
  <c r="B14" i="48"/>
  <c r="AB10" i="48"/>
  <c r="C9" i="48"/>
  <c r="I8" i="48"/>
  <c r="C8" i="48"/>
  <c r="AA417" i="48" s="1"/>
  <c r="AG442" i="46"/>
  <c r="AF442" i="46"/>
  <c r="AE442" i="46"/>
  <c r="AD442" i="46"/>
  <c r="AC442" i="46"/>
  <c r="AB442" i="46"/>
  <c r="AA442" i="46"/>
  <c r="Z442" i="46"/>
  <c r="Y442" i="46"/>
  <c r="X442" i="46"/>
  <c r="W442" i="46"/>
  <c r="V442" i="46"/>
  <c r="U442" i="46"/>
  <c r="T442" i="46"/>
  <c r="S442" i="46"/>
  <c r="R442" i="46"/>
  <c r="Q442" i="46"/>
  <c r="P442" i="46"/>
  <c r="O442" i="46"/>
  <c r="N442" i="46"/>
  <c r="M442" i="46"/>
  <c r="L442" i="46"/>
  <c r="K442" i="46"/>
  <c r="J442" i="46"/>
  <c r="I442" i="46"/>
  <c r="H442" i="46"/>
  <c r="G442" i="46"/>
  <c r="F442" i="46"/>
  <c r="E442" i="46"/>
  <c r="D442" i="46"/>
  <c r="C442" i="46"/>
  <c r="AH441" i="46"/>
  <c r="N35" i="47" s="1"/>
  <c r="B441" i="46"/>
  <c r="AH440" i="46"/>
  <c r="N34" i="47" s="1"/>
  <c r="B440" i="46"/>
  <c r="AH439" i="46"/>
  <c r="N33" i="47" s="1"/>
  <c r="B439" i="46"/>
  <c r="AH438" i="46"/>
  <c r="N32" i="47" s="1"/>
  <c r="B438" i="46"/>
  <c r="AH437" i="46"/>
  <c r="N31" i="47" s="1"/>
  <c r="B437" i="46"/>
  <c r="AH436" i="46"/>
  <c r="N30" i="47" s="1"/>
  <c r="B436" i="46"/>
  <c r="AH435" i="46"/>
  <c r="N29" i="47" s="1"/>
  <c r="B435" i="46"/>
  <c r="AH434" i="46"/>
  <c r="N28" i="47" s="1"/>
  <c r="B434" i="46"/>
  <c r="AH433" i="46"/>
  <c r="N27" i="47" s="1"/>
  <c r="B433" i="46"/>
  <c r="AH432" i="46"/>
  <c r="N26" i="47" s="1"/>
  <c r="B432" i="46"/>
  <c r="AH430" i="46"/>
  <c r="N24" i="47" s="1"/>
  <c r="B430" i="46"/>
  <c r="AH429" i="46"/>
  <c r="N23" i="47" s="1"/>
  <c r="B429" i="46"/>
  <c r="AH428" i="46"/>
  <c r="N22" i="47" s="1"/>
  <c r="B428" i="46"/>
  <c r="AH427" i="46"/>
  <c r="N21" i="47" s="1"/>
  <c r="B427" i="46"/>
  <c r="AH426" i="46"/>
  <c r="N20" i="47" s="1"/>
  <c r="B426" i="46"/>
  <c r="AH425" i="46"/>
  <c r="N19" i="47" s="1"/>
  <c r="B425" i="46"/>
  <c r="AH424" i="46"/>
  <c r="N18" i="47" s="1"/>
  <c r="B424" i="46"/>
  <c r="AH423" i="46"/>
  <c r="N17" i="47" s="1"/>
  <c r="B423" i="46"/>
  <c r="AH422" i="46"/>
  <c r="N16" i="47" s="1"/>
  <c r="B422" i="46"/>
  <c r="AH421" i="46"/>
  <c r="N15" i="47" s="1"/>
  <c r="B421" i="46"/>
  <c r="C416" i="46"/>
  <c r="I415" i="46"/>
  <c r="C415" i="46"/>
  <c r="AG405" i="46"/>
  <c r="AF405" i="46"/>
  <c r="AE405" i="46"/>
  <c r="AD405" i="46"/>
  <c r="AC405" i="46"/>
  <c r="AB405" i="46"/>
  <c r="AA405" i="46"/>
  <c r="Z405" i="46"/>
  <c r="Y405" i="46"/>
  <c r="X405" i="46"/>
  <c r="W405" i="46"/>
  <c r="V405" i="46"/>
  <c r="U405" i="46"/>
  <c r="T405" i="46"/>
  <c r="S405" i="46"/>
  <c r="R405" i="46"/>
  <c r="Q405" i="46"/>
  <c r="P405" i="46"/>
  <c r="O405" i="46"/>
  <c r="N405" i="46"/>
  <c r="M405" i="46"/>
  <c r="L405" i="46"/>
  <c r="K405" i="46"/>
  <c r="J405" i="46"/>
  <c r="I405" i="46"/>
  <c r="H405" i="46"/>
  <c r="G405" i="46"/>
  <c r="F405" i="46"/>
  <c r="E405" i="46"/>
  <c r="D405" i="46"/>
  <c r="C405" i="46"/>
  <c r="AH404" i="46"/>
  <c r="M35" i="47" s="1"/>
  <c r="B404" i="46"/>
  <c r="AH403" i="46"/>
  <c r="M34" i="47" s="1"/>
  <c r="B403" i="46"/>
  <c r="AH402" i="46"/>
  <c r="M33" i="47" s="1"/>
  <c r="B402" i="46"/>
  <c r="AH401" i="46"/>
  <c r="M32" i="47" s="1"/>
  <c r="B401" i="46"/>
  <c r="AH400" i="46"/>
  <c r="M31" i="47" s="1"/>
  <c r="B400" i="46"/>
  <c r="AH399" i="46"/>
  <c r="M30" i="47" s="1"/>
  <c r="B399" i="46"/>
  <c r="AH398" i="46"/>
  <c r="M29" i="47" s="1"/>
  <c r="B398" i="46"/>
  <c r="AH397" i="46"/>
  <c r="M28" i="47" s="1"/>
  <c r="B397" i="46"/>
  <c r="AH396" i="46"/>
  <c r="M27" i="47" s="1"/>
  <c r="B396" i="46"/>
  <c r="AH395" i="46"/>
  <c r="M26" i="47" s="1"/>
  <c r="B395" i="46"/>
  <c r="AH393" i="46"/>
  <c r="M24" i="47" s="1"/>
  <c r="B393" i="46"/>
  <c r="AH392" i="46"/>
  <c r="M23" i="47" s="1"/>
  <c r="B392" i="46"/>
  <c r="AH391" i="46"/>
  <c r="M22" i="47" s="1"/>
  <c r="B391" i="46"/>
  <c r="AH390" i="46"/>
  <c r="M21" i="47" s="1"/>
  <c r="B390" i="46"/>
  <c r="AH389" i="46"/>
  <c r="M20" i="47" s="1"/>
  <c r="B389" i="46"/>
  <c r="AH388" i="46"/>
  <c r="M19" i="47" s="1"/>
  <c r="B388" i="46"/>
  <c r="AH387" i="46"/>
  <c r="M18" i="47" s="1"/>
  <c r="B387" i="46"/>
  <c r="AH386" i="46"/>
  <c r="M17" i="47" s="1"/>
  <c r="B386" i="46"/>
  <c r="AH385" i="46"/>
  <c r="M16" i="47" s="1"/>
  <c r="B385" i="46"/>
  <c r="AH384" i="46"/>
  <c r="B384" i="46"/>
  <c r="C379" i="46"/>
  <c r="I378" i="46"/>
  <c r="C378" i="46"/>
  <c r="AG368" i="46"/>
  <c r="AF368" i="46"/>
  <c r="AE368" i="46"/>
  <c r="AD368" i="46"/>
  <c r="AC368" i="46"/>
  <c r="AB368" i="46"/>
  <c r="AA368" i="46"/>
  <c r="Z368" i="46"/>
  <c r="Y368" i="46"/>
  <c r="X368" i="46"/>
  <c r="W368" i="46"/>
  <c r="V368" i="46"/>
  <c r="U368" i="46"/>
  <c r="T368" i="46"/>
  <c r="S368" i="46"/>
  <c r="R368" i="46"/>
  <c r="Q368" i="46"/>
  <c r="P368" i="46"/>
  <c r="O368" i="46"/>
  <c r="N368" i="46"/>
  <c r="M368" i="46"/>
  <c r="L368" i="46"/>
  <c r="K368" i="46"/>
  <c r="J368" i="46"/>
  <c r="I368" i="46"/>
  <c r="H368" i="46"/>
  <c r="G368" i="46"/>
  <c r="F368" i="46"/>
  <c r="E368" i="46"/>
  <c r="D368" i="46"/>
  <c r="C368" i="46"/>
  <c r="AH367" i="46"/>
  <c r="L35" i="47" s="1"/>
  <c r="B367" i="46"/>
  <c r="AH366" i="46"/>
  <c r="L34" i="47" s="1"/>
  <c r="B366" i="46"/>
  <c r="AH365" i="46"/>
  <c r="L33" i="47" s="1"/>
  <c r="B365" i="46"/>
  <c r="AH364" i="46"/>
  <c r="L32" i="47" s="1"/>
  <c r="B364" i="46"/>
  <c r="AH363" i="46"/>
  <c r="L31" i="47" s="1"/>
  <c r="B363" i="46"/>
  <c r="AH362" i="46"/>
  <c r="L30" i="47" s="1"/>
  <c r="B362" i="46"/>
  <c r="AH361" i="46"/>
  <c r="L29" i="47" s="1"/>
  <c r="B361" i="46"/>
  <c r="AH360" i="46"/>
  <c r="L28" i="47" s="1"/>
  <c r="B360" i="46"/>
  <c r="AH359" i="46"/>
  <c r="L27" i="47" s="1"/>
  <c r="B359" i="46"/>
  <c r="AH358" i="46"/>
  <c r="L26" i="47" s="1"/>
  <c r="B358" i="46"/>
  <c r="AH356" i="46"/>
  <c r="L24" i="47" s="1"/>
  <c r="B356" i="46"/>
  <c r="AH355" i="46"/>
  <c r="L23" i="47" s="1"/>
  <c r="B355" i="46"/>
  <c r="AH354" i="46"/>
  <c r="L22" i="47" s="1"/>
  <c r="B354" i="46"/>
  <c r="AH353" i="46"/>
  <c r="L21" i="47" s="1"/>
  <c r="B353" i="46"/>
  <c r="AH352" i="46"/>
  <c r="L20" i="47" s="1"/>
  <c r="B352" i="46"/>
  <c r="AH351" i="46"/>
  <c r="L19" i="47" s="1"/>
  <c r="B351" i="46"/>
  <c r="AH350" i="46"/>
  <c r="L18" i="47" s="1"/>
  <c r="B350" i="46"/>
  <c r="AH349" i="46"/>
  <c r="L17" i="47" s="1"/>
  <c r="B349" i="46"/>
  <c r="AH348" i="46"/>
  <c r="L16" i="47" s="1"/>
  <c r="B348" i="46"/>
  <c r="AH347" i="46"/>
  <c r="L15" i="47" s="1"/>
  <c r="B347" i="46"/>
  <c r="C342" i="46"/>
  <c r="I341" i="46"/>
  <c r="C341" i="46"/>
  <c r="AG331" i="46"/>
  <c r="AF331" i="46"/>
  <c r="AE331" i="46"/>
  <c r="AD331" i="46"/>
  <c r="AC331" i="46"/>
  <c r="AB331" i="46"/>
  <c r="AA331" i="46"/>
  <c r="Z331" i="46"/>
  <c r="Y331" i="46"/>
  <c r="X331" i="46"/>
  <c r="W331" i="46"/>
  <c r="V331" i="46"/>
  <c r="U331" i="46"/>
  <c r="T331" i="46"/>
  <c r="S331" i="46"/>
  <c r="R331" i="46"/>
  <c r="Q331" i="46"/>
  <c r="P331" i="46"/>
  <c r="O331" i="46"/>
  <c r="N331" i="46"/>
  <c r="M331" i="46"/>
  <c r="L331" i="46"/>
  <c r="K331" i="46"/>
  <c r="J331" i="46"/>
  <c r="I331" i="46"/>
  <c r="H331" i="46"/>
  <c r="G331" i="46"/>
  <c r="F331" i="46"/>
  <c r="E331" i="46"/>
  <c r="D331" i="46"/>
  <c r="C331" i="46"/>
  <c r="AH330" i="46"/>
  <c r="K35" i="47" s="1"/>
  <c r="B330" i="46"/>
  <c r="AH329" i="46"/>
  <c r="K34" i="47" s="1"/>
  <c r="B329" i="46"/>
  <c r="AH328" i="46"/>
  <c r="K33" i="47" s="1"/>
  <c r="B328" i="46"/>
  <c r="AH327" i="46"/>
  <c r="K32" i="47" s="1"/>
  <c r="B327" i="46"/>
  <c r="AH326" i="46"/>
  <c r="K31" i="47" s="1"/>
  <c r="B326" i="46"/>
  <c r="AH325" i="46"/>
  <c r="K30" i="47" s="1"/>
  <c r="B325" i="46"/>
  <c r="AH324" i="46"/>
  <c r="K29" i="47" s="1"/>
  <c r="B324" i="46"/>
  <c r="AH323" i="46"/>
  <c r="K28" i="47" s="1"/>
  <c r="B323" i="46"/>
  <c r="AH322" i="46"/>
  <c r="K27" i="47" s="1"/>
  <c r="B322" i="46"/>
  <c r="AH321" i="46"/>
  <c r="B321" i="46"/>
  <c r="AH319" i="46"/>
  <c r="K24" i="47" s="1"/>
  <c r="B319" i="46"/>
  <c r="AH318" i="46"/>
  <c r="K23" i="47" s="1"/>
  <c r="B318" i="46"/>
  <c r="AH317" i="46"/>
  <c r="K22" i="47" s="1"/>
  <c r="B317" i="46"/>
  <c r="AH316" i="46"/>
  <c r="K21" i="47" s="1"/>
  <c r="B316" i="46"/>
  <c r="AH315" i="46"/>
  <c r="K20" i="47" s="1"/>
  <c r="B315" i="46"/>
  <c r="AH314" i="46"/>
  <c r="K19" i="47" s="1"/>
  <c r="B314" i="46"/>
  <c r="AH313" i="46"/>
  <c r="K18" i="47" s="1"/>
  <c r="B313" i="46"/>
  <c r="AH312" i="46"/>
  <c r="K17" i="47" s="1"/>
  <c r="B312" i="46"/>
  <c r="AH311" i="46"/>
  <c r="K16" i="47" s="1"/>
  <c r="B311" i="46"/>
  <c r="AH310" i="46"/>
  <c r="K15" i="47" s="1"/>
  <c r="B310" i="46"/>
  <c r="C305" i="46"/>
  <c r="I304" i="46"/>
  <c r="C304" i="46"/>
  <c r="AG294" i="46"/>
  <c r="AF294" i="46"/>
  <c r="AE294" i="46"/>
  <c r="AD294" i="46"/>
  <c r="AC294" i="46"/>
  <c r="AB294" i="46"/>
  <c r="AA294" i="46"/>
  <c r="Z294" i="46"/>
  <c r="Y294" i="46"/>
  <c r="X294" i="46"/>
  <c r="W294" i="46"/>
  <c r="V294" i="46"/>
  <c r="U294" i="46"/>
  <c r="T294" i="46"/>
  <c r="S294" i="46"/>
  <c r="R294" i="46"/>
  <c r="Q294" i="46"/>
  <c r="P294" i="46"/>
  <c r="O294" i="46"/>
  <c r="N294" i="46"/>
  <c r="M294" i="46"/>
  <c r="L294" i="46"/>
  <c r="K294" i="46"/>
  <c r="J294" i="46"/>
  <c r="I294" i="46"/>
  <c r="H294" i="46"/>
  <c r="G294" i="46"/>
  <c r="F294" i="46"/>
  <c r="E294" i="46"/>
  <c r="D294" i="46"/>
  <c r="C294" i="46"/>
  <c r="AH293" i="46"/>
  <c r="J35" i="47" s="1"/>
  <c r="B293" i="46"/>
  <c r="AH292" i="46"/>
  <c r="J34" i="47" s="1"/>
  <c r="B292" i="46"/>
  <c r="AH291" i="46"/>
  <c r="J33" i="47" s="1"/>
  <c r="B291" i="46"/>
  <c r="AH290" i="46"/>
  <c r="J32" i="47" s="1"/>
  <c r="B290" i="46"/>
  <c r="AH289" i="46"/>
  <c r="J31" i="47" s="1"/>
  <c r="B289" i="46"/>
  <c r="AH288" i="46"/>
  <c r="J30" i="47" s="1"/>
  <c r="B288" i="46"/>
  <c r="AH287" i="46"/>
  <c r="J29" i="47" s="1"/>
  <c r="B287" i="46"/>
  <c r="AH286" i="46"/>
  <c r="J28" i="47" s="1"/>
  <c r="B286" i="46"/>
  <c r="AH285" i="46"/>
  <c r="J27" i="47" s="1"/>
  <c r="B285" i="46"/>
  <c r="AH284" i="46"/>
  <c r="J26" i="47" s="1"/>
  <c r="B284" i="46"/>
  <c r="AH282" i="46"/>
  <c r="J24" i="47" s="1"/>
  <c r="B282" i="46"/>
  <c r="AH281" i="46"/>
  <c r="J23" i="47" s="1"/>
  <c r="B281" i="46"/>
  <c r="AH280" i="46"/>
  <c r="J22" i="47" s="1"/>
  <c r="B280" i="46"/>
  <c r="AH279" i="46"/>
  <c r="J21" i="47" s="1"/>
  <c r="B279" i="46"/>
  <c r="AH278" i="46"/>
  <c r="J20" i="47" s="1"/>
  <c r="B278" i="46"/>
  <c r="AH277" i="46"/>
  <c r="J19" i="47" s="1"/>
  <c r="B277" i="46"/>
  <c r="AH276" i="46"/>
  <c r="J18" i="47" s="1"/>
  <c r="B276" i="46"/>
  <c r="AH275" i="46"/>
  <c r="J17" i="47" s="1"/>
  <c r="B275" i="46"/>
  <c r="AH274" i="46"/>
  <c r="J16" i="47" s="1"/>
  <c r="B274" i="46"/>
  <c r="AH273" i="46"/>
  <c r="J15" i="47" s="1"/>
  <c r="B273" i="46"/>
  <c r="C268" i="46"/>
  <c r="I267" i="46"/>
  <c r="C267" i="46"/>
  <c r="AG257" i="46"/>
  <c r="AF257" i="46"/>
  <c r="AE257" i="46"/>
  <c r="AD257" i="46"/>
  <c r="AC257" i="46"/>
  <c r="AB257" i="46"/>
  <c r="AA257" i="46"/>
  <c r="Z257" i="46"/>
  <c r="Y257" i="46"/>
  <c r="X257" i="46"/>
  <c r="W257" i="46"/>
  <c r="V257" i="46"/>
  <c r="U257" i="46"/>
  <c r="T257" i="46"/>
  <c r="S257" i="46"/>
  <c r="R257" i="46"/>
  <c r="Q257" i="46"/>
  <c r="P257" i="46"/>
  <c r="O257" i="46"/>
  <c r="N257" i="46"/>
  <c r="M257" i="46"/>
  <c r="L257" i="46"/>
  <c r="K257" i="46"/>
  <c r="J257" i="46"/>
  <c r="I257" i="46"/>
  <c r="H257" i="46"/>
  <c r="G257" i="46"/>
  <c r="F257" i="46"/>
  <c r="E257" i="46"/>
  <c r="D257" i="46"/>
  <c r="C257" i="46"/>
  <c r="AH256" i="46"/>
  <c r="I35" i="47" s="1"/>
  <c r="B256" i="46"/>
  <c r="AH255" i="46"/>
  <c r="I34" i="47" s="1"/>
  <c r="B255" i="46"/>
  <c r="AH254" i="46"/>
  <c r="I33" i="47" s="1"/>
  <c r="B254" i="46"/>
  <c r="AH253" i="46"/>
  <c r="I32" i="47" s="1"/>
  <c r="B253" i="46"/>
  <c r="AH252" i="46"/>
  <c r="I31" i="47" s="1"/>
  <c r="B252" i="46"/>
  <c r="AH251" i="46"/>
  <c r="I30" i="47" s="1"/>
  <c r="B251" i="46"/>
  <c r="AH250" i="46"/>
  <c r="I29" i="47" s="1"/>
  <c r="B250" i="46"/>
  <c r="AH249" i="46"/>
  <c r="I28" i="47" s="1"/>
  <c r="B249" i="46"/>
  <c r="AH248" i="46"/>
  <c r="I27" i="47" s="1"/>
  <c r="B248" i="46"/>
  <c r="AH247" i="46"/>
  <c r="I26" i="47" s="1"/>
  <c r="B247" i="46"/>
  <c r="AH245" i="46"/>
  <c r="I24" i="47" s="1"/>
  <c r="B245" i="46"/>
  <c r="AH244" i="46"/>
  <c r="I23" i="47" s="1"/>
  <c r="B244" i="46"/>
  <c r="AH243" i="46"/>
  <c r="I22" i="47" s="1"/>
  <c r="B243" i="46"/>
  <c r="AH242" i="46"/>
  <c r="I21" i="47" s="1"/>
  <c r="B242" i="46"/>
  <c r="AH241" i="46"/>
  <c r="I20" i="47" s="1"/>
  <c r="B241" i="46"/>
  <c r="AH240" i="46"/>
  <c r="I19" i="47" s="1"/>
  <c r="B240" i="46"/>
  <c r="AH239" i="46"/>
  <c r="I18" i="47" s="1"/>
  <c r="B239" i="46"/>
  <c r="AH238" i="46"/>
  <c r="I17" i="47" s="1"/>
  <c r="B238" i="46"/>
  <c r="AH237" i="46"/>
  <c r="I16" i="47" s="1"/>
  <c r="B237" i="46"/>
  <c r="AH236" i="46"/>
  <c r="I15" i="47" s="1"/>
  <c r="B236" i="46"/>
  <c r="C231" i="46"/>
  <c r="I230" i="46"/>
  <c r="C230" i="46"/>
  <c r="AG220" i="46"/>
  <c r="AF220" i="46"/>
  <c r="AE220" i="46"/>
  <c r="AD220" i="46"/>
  <c r="AC220" i="46"/>
  <c r="AB220" i="46"/>
  <c r="AA220" i="46"/>
  <c r="Z220" i="46"/>
  <c r="Y220" i="46"/>
  <c r="X220" i="46"/>
  <c r="W220" i="46"/>
  <c r="V220" i="46"/>
  <c r="U220" i="46"/>
  <c r="T220" i="46"/>
  <c r="S220" i="46"/>
  <c r="R220" i="46"/>
  <c r="Q220" i="46"/>
  <c r="P220" i="46"/>
  <c r="O220" i="46"/>
  <c r="N220" i="46"/>
  <c r="M220" i="46"/>
  <c r="L220" i="46"/>
  <c r="K220" i="46"/>
  <c r="J220" i="46"/>
  <c r="I220" i="46"/>
  <c r="H220" i="46"/>
  <c r="G220" i="46"/>
  <c r="F220" i="46"/>
  <c r="E220" i="46"/>
  <c r="D220" i="46"/>
  <c r="C220" i="46"/>
  <c r="AH219" i="46"/>
  <c r="H35" i="47" s="1"/>
  <c r="B219" i="46"/>
  <c r="AH218" i="46"/>
  <c r="H34" i="47" s="1"/>
  <c r="B218" i="46"/>
  <c r="AH217" i="46"/>
  <c r="H33" i="47" s="1"/>
  <c r="B217" i="46"/>
  <c r="AH216" i="46"/>
  <c r="H32" i="47" s="1"/>
  <c r="B216" i="46"/>
  <c r="AH215" i="46"/>
  <c r="H31" i="47" s="1"/>
  <c r="B215" i="46"/>
  <c r="AH214" i="46"/>
  <c r="H30" i="47" s="1"/>
  <c r="B214" i="46"/>
  <c r="AH213" i="46"/>
  <c r="H29" i="47" s="1"/>
  <c r="B213" i="46"/>
  <c r="AH212" i="46"/>
  <c r="H28" i="47" s="1"/>
  <c r="B212" i="46"/>
  <c r="AH211" i="46"/>
  <c r="H27" i="47" s="1"/>
  <c r="B211" i="46"/>
  <c r="AH210" i="46"/>
  <c r="H26" i="47" s="1"/>
  <c r="B210" i="46"/>
  <c r="AH208" i="46"/>
  <c r="H24" i="47" s="1"/>
  <c r="B208" i="46"/>
  <c r="AH207" i="46"/>
  <c r="H23" i="47" s="1"/>
  <c r="B207" i="46"/>
  <c r="AH206" i="46"/>
  <c r="H22" i="47" s="1"/>
  <c r="B206" i="46"/>
  <c r="AH205" i="46"/>
  <c r="H21" i="47" s="1"/>
  <c r="B205" i="46"/>
  <c r="AH204" i="46"/>
  <c r="H20" i="47" s="1"/>
  <c r="B204" i="46"/>
  <c r="AH203" i="46"/>
  <c r="H19" i="47" s="1"/>
  <c r="B203" i="46"/>
  <c r="AH202" i="46"/>
  <c r="H18" i="47" s="1"/>
  <c r="B202" i="46"/>
  <c r="AH201" i="46"/>
  <c r="H17" i="47" s="1"/>
  <c r="B201" i="46"/>
  <c r="AH200" i="46"/>
  <c r="H16" i="47" s="1"/>
  <c r="B200" i="46"/>
  <c r="AH199" i="46"/>
  <c r="H15" i="47" s="1"/>
  <c r="B199" i="46"/>
  <c r="C194" i="46"/>
  <c r="I193" i="46"/>
  <c r="C193" i="46"/>
  <c r="AG183" i="46"/>
  <c r="AF183" i="46"/>
  <c r="AE183" i="46"/>
  <c r="AD183" i="46"/>
  <c r="AC183" i="46"/>
  <c r="AB183" i="46"/>
  <c r="AA183" i="46"/>
  <c r="Z183" i="46"/>
  <c r="Y183" i="46"/>
  <c r="X183" i="46"/>
  <c r="W183" i="46"/>
  <c r="V183" i="46"/>
  <c r="U183" i="46"/>
  <c r="T183" i="46"/>
  <c r="S183" i="46"/>
  <c r="R183" i="46"/>
  <c r="Q183" i="46"/>
  <c r="P183" i="46"/>
  <c r="O183" i="46"/>
  <c r="N183" i="46"/>
  <c r="M183" i="46"/>
  <c r="L183" i="46"/>
  <c r="K183" i="46"/>
  <c r="J183" i="46"/>
  <c r="I183" i="46"/>
  <c r="H183" i="46"/>
  <c r="G183" i="46"/>
  <c r="F183" i="46"/>
  <c r="E183" i="46"/>
  <c r="D183" i="46"/>
  <c r="C183" i="46"/>
  <c r="AH182" i="46"/>
  <c r="G35" i="47" s="1"/>
  <c r="B182" i="46"/>
  <c r="AH181" i="46"/>
  <c r="G34" i="47" s="1"/>
  <c r="B181" i="46"/>
  <c r="AH180" i="46"/>
  <c r="G33" i="47" s="1"/>
  <c r="B180" i="46"/>
  <c r="AH179" i="46"/>
  <c r="G32" i="47" s="1"/>
  <c r="B179" i="46"/>
  <c r="AH178" i="46"/>
  <c r="G31" i="47" s="1"/>
  <c r="B178" i="46"/>
  <c r="AH177" i="46"/>
  <c r="G30" i="47" s="1"/>
  <c r="B177" i="46"/>
  <c r="AH176" i="46"/>
  <c r="G29" i="47" s="1"/>
  <c r="B176" i="46"/>
  <c r="AH175" i="46"/>
  <c r="G28" i="47" s="1"/>
  <c r="B175" i="46"/>
  <c r="AH174" i="46"/>
  <c r="G27" i="47" s="1"/>
  <c r="B174" i="46"/>
  <c r="AH173" i="46"/>
  <c r="B173" i="46"/>
  <c r="AH171" i="46"/>
  <c r="G24" i="47" s="1"/>
  <c r="B171" i="46"/>
  <c r="AH170" i="46"/>
  <c r="G23" i="47" s="1"/>
  <c r="B170" i="46"/>
  <c r="AH169" i="46"/>
  <c r="G22" i="47" s="1"/>
  <c r="B169" i="46"/>
  <c r="AH168" i="46"/>
  <c r="G21" i="47" s="1"/>
  <c r="B168" i="46"/>
  <c r="AH167" i="46"/>
  <c r="G20" i="47" s="1"/>
  <c r="B167" i="46"/>
  <c r="AH166" i="46"/>
  <c r="G19" i="47" s="1"/>
  <c r="B166" i="46"/>
  <c r="AH165" i="46"/>
  <c r="G18" i="47" s="1"/>
  <c r="B165" i="46"/>
  <c r="AH164" i="46"/>
  <c r="G17" i="47" s="1"/>
  <c r="B164" i="46"/>
  <c r="AH163" i="46"/>
  <c r="G16" i="47" s="1"/>
  <c r="B163" i="46"/>
  <c r="AH162" i="46"/>
  <c r="G15" i="47" s="1"/>
  <c r="B162" i="46"/>
  <c r="C157" i="46"/>
  <c r="I156" i="46"/>
  <c r="C156" i="46"/>
  <c r="AG146" i="46"/>
  <c r="AF146" i="46"/>
  <c r="AE146" i="46"/>
  <c r="AD146" i="46"/>
  <c r="AC146" i="46"/>
  <c r="AB146" i="46"/>
  <c r="AA146" i="46"/>
  <c r="Z146" i="46"/>
  <c r="Y146" i="46"/>
  <c r="X146" i="46"/>
  <c r="W146" i="46"/>
  <c r="V146" i="46"/>
  <c r="U146" i="46"/>
  <c r="T146" i="46"/>
  <c r="S146" i="46"/>
  <c r="R146" i="46"/>
  <c r="Q146" i="46"/>
  <c r="P146" i="46"/>
  <c r="O146" i="46"/>
  <c r="N146" i="46"/>
  <c r="M146" i="46"/>
  <c r="L146" i="46"/>
  <c r="K146" i="46"/>
  <c r="J146" i="46"/>
  <c r="I146" i="46"/>
  <c r="H146" i="46"/>
  <c r="G146" i="46"/>
  <c r="F146" i="46"/>
  <c r="E146" i="46"/>
  <c r="D146" i="46"/>
  <c r="C146" i="46"/>
  <c r="AH145" i="46"/>
  <c r="F35" i="47" s="1"/>
  <c r="B145" i="46"/>
  <c r="AH144" i="46"/>
  <c r="F34" i="47" s="1"/>
  <c r="B144" i="46"/>
  <c r="AH143" i="46"/>
  <c r="F33" i="47" s="1"/>
  <c r="B143" i="46"/>
  <c r="AH142" i="46"/>
  <c r="F32" i="47" s="1"/>
  <c r="B142" i="46"/>
  <c r="AH141" i="46"/>
  <c r="F31" i="47" s="1"/>
  <c r="B141" i="46"/>
  <c r="AH140" i="46"/>
  <c r="F30" i="47" s="1"/>
  <c r="B140" i="46"/>
  <c r="AH139" i="46"/>
  <c r="F29" i="47" s="1"/>
  <c r="B139" i="46"/>
  <c r="AH138" i="46"/>
  <c r="F28" i="47" s="1"/>
  <c r="B138" i="46"/>
  <c r="AH137" i="46"/>
  <c r="F27" i="47" s="1"/>
  <c r="B137" i="46"/>
  <c r="AH136" i="46"/>
  <c r="F26" i="47" s="1"/>
  <c r="B136" i="46"/>
  <c r="AH134" i="46"/>
  <c r="F24" i="47" s="1"/>
  <c r="B134" i="46"/>
  <c r="AH133" i="46"/>
  <c r="F23" i="47" s="1"/>
  <c r="B133" i="46"/>
  <c r="AH132" i="46"/>
  <c r="F22" i="47" s="1"/>
  <c r="B132" i="46"/>
  <c r="AH131" i="46"/>
  <c r="F21" i="47" s="1"/>
  <c r="B131" i="46"/>
  <c r="AH130" i="46"/>
  <c r="F20" i="47" s="1"/>
  <c r="B130" i="46"/>
  <c r="AH129" i="46"/>
  <c r="F19" i="47" s="1"/>
  <c r="B129" i="46"/>
  <c r="AH128" i="46"/>
  <c r="F18" i="47" s="1"/>
  <c r="B128" i="46"/>
  <c r="AH127" i="46"/>
  <c r="F17" i="47" s="1"/>
  <c r="B127" i="46"/>
  <c r="AH126" i="46"/>
  <c r="F16" i="47" s="1"/>
  <c r="B126" i="46"/>
  <c r="AH125" i="46"/>
  <c r="F15" i="47" s="1"/>
  <c r="B125" i="46"/>
  <c r="C120" i="46"/>
  <c r="I119" i="46"/>
  <c r="C119" i="46"/>
  <c r="AG109" i="46"/>
  <c r="AF109" i="46"/>
  <c r="AE109" i="46"/>
  <c r="AD109" i="46"/>
  <c r="AC109" i="46"/>
  <c r="AB109" i="46"/>
  <c r="AA109" i="46"/>
  <c r="Z109" i="46"/>
  <c r="Y109" i="46"/>
  <c r="X109" i="46"/>
  <c r="W109" i="46"/>
  <c r="V109" i="46"/>
  <c r="U109" i="46"/>
  <c r="T109" i="46"/>
  <c r="S109" i="46"/>
  <c r="R109" i="46"/>
  <c r="Q109" i="46"/>
  <c r="P109" i="46"/>
  <c r="O109" i="46"/>
  <c r="N109" i="46"/>
  <c r="M109" i="46"/>
  <c r="L109" i="46"/>
  <c r="K109" i="46"/>
  <c r="J109" i="46"/>
  <c r="I109" i="46"/>
  <c r="H109" i="46"/>
  <c r="G109" i="46"/>
  <c r="F109" i="46"/>
  <c r="E109" i="46"/>
  <c r="D109" i="46"/>
  <c r="C109" i="46"/>
  <c r="AH108" i="46"/>
  <c r="E35" i="47" s="1"/>
  <c r="B108" i="46"/>
  <c r="AH107" i="46"/>
  <c r="E34" i="47" s="1"/>
  <c r="B107" i="46"/>
  <c r="AH106" i="46"/>
  <c r="E33" i="47" s="1"/>
  <c r="B106" i="46"/>
  <c r="AH105" i="46"/>
  <c r="E32" i="47" s="1"/>
  <c r="B105" i="46"/>
  <c r="AH104" i="46"/>
  <c r="E31" i="47" s="1"/>
  <c r="B104" i="46"/>
  <c r="AH103" i="46"/>
  <c r="E30" i="47" s="1"/>
  <c r="B103" i="46"/>
  <c r="AH102" i="46"/>
  <c r="E29" i="47" s="1"/>
  <c r="B102" i="46"/>
  <c r="AH101" i="46"/>
  <c r="E28" i="47" s="1"/>
  <c r="B101" i="46"/>
  <c r="AH100" i="46"/>
  <c r="E27" i="47" s="1"/>
  <c r="B100" i="46"/>
  <c r="AH99" i="46"/>
  <c r="E26" i="47" s="1"/>
  <c r="B99" i="46"/>
  <c r="AH97" i="46"/>
  <c r="E24" i="47" s="1"/>
  <c r="B97" i="46"/>
  <c r="AH96" i="46"/>
  <c r="E23" i="47" s="1"/>
  <c r="B96" i="46"/>
  <c r="AH95" i="46"/>
  <c r="E22" i="47" s="1"/>
  <c r="B95" i="46"/>
  <c r="AH94" i="46"/>
  <c r="E21" i="47" s="1"/>
  <c r="B94" i="46"/>
  <c r="AH93" i="46"/>
  <c r="E20" i="47" s="1"/>
  <c r="B93" i="46"/>
  <c r="AH92" i="46"/>
  <c r="E19" i="47" s="1"/>
  <c r="B92" i="46"/>
  <c r="AH91" i="46"/>
  <c r="E18" i="47" s="1"/>
  <c r="B91" i="46"/>
  <c r="AH90" i="46"/>
  <c r="E17" i="47" s="1"/>
  <c r="B90" i="46"/>
  <c r="AH89" i="46"/>
  <c r="E16" i="47" s="1"/>
  <c r="B89" i="46"/>
  <c r="AH88" i="46"/>
  <c r="E15" i="47" s="1"/>
  <c r="B88" i="46"/>
  <c r="AG84" i="46"/>
  <c r="AF84" i="46"/>
  <c r="AE84" i="46"/>
  <c r="AD84" i="46"/>
  <c r="AC84" i="46"/>
  <c r="AB84" i="46"/>
  <c r="AA84" i="46"/>
  <c r="Z84" i="46"/>
  <c r="Y84" i="46"/>
  <c r="X84" i="46"/>
  <c r="W84" i="46"/>
  <c r="V84" i="46"/>
  <c r="U84" i="46"/>
  <c r="T84" i="46"/>
  <c r="S84" i="46"/>
  <c r="R84" i="46"/>
  <c r="Q84" i="46"/>
  <c r="P84" i="46"/>
  <c r="O84" i="46"/>
  <c r="N84" i="46"/>
  <c r="M84" i="46"/>
  <c r="L84" i="46"/>
  <c r="K84" i="46"/>
  <c r="J84" i="46"/>
  <c r="I84" i="46"/>
  <c r="H84" i="46"/>
  <c r="G84" i="46"/>
  <c r="F84" i="46"/>
  <c r="E84" i="46"/>
  <c r="D84" i="46"/>
  <c r="C84" i="46"/>
  <c r="C83" i="46"/>
  <c r="I82" i="46"/>
  <c r="C82" i="46"/>
  <c r="AG72" i="46"/>
  <c r="AF72" i="46"/>
  <c r="AE72" i="46"/>
  <c r="AD72" i="46"/>
  <c r="AC72" i="46"/>
  <c r="AB72" i="46"/>
  <c r="AA72" i="46"/>
  <c r="Z72" i="46"/>
  <c r="Y72" i="46"/>
  <c r="X72" i="46"/>
  <c r="W72" i="46"/>
  <c r="V72" i="46"/>
  <c r="U72" i="46"/>
  <c r="T72" i="46"/>
  <c r="S72" i="46"/>
  <c r="R72" i="46"/>
  <c r="Q72" i="46"/>
  <c r="P72" i="46"/>
  <c r="O72" i="46"/>
  <c r="N72" i="46"/>
  <c r="M72" i="46"/>
  <c r="L72" i="46"/>
  <c r="K72" i="46"/>
  <c r="J72" i="46"/>
  <c r="I72" i="46"/>
  <c r="H72" i="46"/>
  <c r="G72" i="46"/>
  <c r="F72" i="46"/>
  <c r="E72" i="46"/>
  <c r="D72" i="46"/>
  <c r="C72" i="46"/>
  <c r="AH71" i="46"/>
  <c r="D35" i="47" s="1"/>
  <c r="B71" i="46"/>
  <c r="AH70" i="46"/>
  <c r="D34" i="47" s="1"/>
  <c r="B70" i="46"/>
  <c r="AH69" i="46"/>
  <c r="D33" i="47" s="1"/>
  <c r="B69" i="46"/>
  <c r="AH68" i="46"/>
  <c r="D32" i="47" s="1"/>
  <c r="B68" i="46"/>
  <c r="AH67" i="46"/>
  <c r="D31" i="47" s="1"/>
  <c r="B67" i="46"/>
  <c r="AH66" i="46"/>
  <c r="D30" i="47" s="1"/>
  <c r="B66" i="46"/>
  <c r="AH65" i="46"/>
  <c r="D29" i="47" s="1"/>
  <c r="B65" i="46"/>
  <c r="AH64" i="46"/>
  <c r="D28" i="47" s="1"/>
  <c r="B64" i="46"/>
  <c r="AH63" i="46"/>
  <c r="D27" i="47" s="1"/>
  <c r="B63" i="46"/>
  <c r="AH62" i="46"/>
  <c r="B62" i="46"/>
  <c r="AH60" i="46"/>
  <c r="D24" i="47" s="1"/>
  <c r="B60" i="46"/>
  <c r="AH59" i="46"/>
  <c r="D23" i="47" s="1"/>
  <c r="B59" i="46"/>
  <c r="AH58" i="46"/>
  <c r="D22" i="47" s="1"/>
  <c r="B58" i="46"/>
  <c r="AH57" i="46"/>
  <c r="D21" i="47" s="1"/>
  <c r="B57" i="46"/>
  <c r="AH56" i="46"/>
  <c r="D20" i="47" s="1"/>
  <c r="B56" i="46"/>
  <c r="AH55" i="46"/>
  <c r="D19" i="47" s="1"/>
  <c r="B55" i="46"/>
  <c r="AH54" i="46"/>
  <c r="D18" i="47" s="1"/>
  <c r="B54" i="46"/>
  <c r="AH53" i="46"/>
  <c r="D17" i="47" s="1"/>
  <c r="B53" i="46"/>
  <c r="AH52" i="46"/>
  <c r="D16" i="47" s="1"/>
  <c r="B52" i="46"/>
  <c r="AH51" i="46"/>
  <c r="D15" i="47" s="1"/>
  <c r="B51" i="46"/>
  <c r="AD47" i="46"/>
  <c r="AC47" i="46"/>
  <c r="AB47" i="46"/>
  <c r="AA47" i="46"/>
  <c r="Z47" i="46"/>
  <c r="Y47" i="46"/>
  <c r="X47" i="46"/>
  <c r="W47" i="46"/>
  <c r="V47" i="46"/>
  <c r="U47" i="46"/>
  <c r="T47" i="46"/>
  <c r="S47" i="46"/>
  <c r="R47" i="46"/>
  <c r="Q47" i="46"/>
  <c r="P47" i="46"/>
  <c r="O47" i="46"/>
  <c r="N47" i="46"/>
  <c r="M47" i="46"/>
  <c r="L47" i="46"/>
  <c r="K47" i="46"/>
  <c r="J47" i="46"/>
  <c r="I47" i="46"/>
  <c r="H47" i="46"/>
  <c r="G47" i="46"/>
  <c r="F47" i="46"/>
  <c r="E47" i="46"/>
  <c r="D47" i="46"/>
  <c r="C47" i="46"/>
  <c r="C46" i="46"/>
  <c r="I45" i="46"/>
  <c r="C45" i="46"/>
  <c r="AE48" i="46" s="1"/>
  <c r="AE47" i="46" s="1"/>
  <c r="AG35" i="46"/>
  <c r="AF35" i="46"/>
  <c r="AE35" i="46"/>
  <c r="AD35" i="46"/>
  <c r="AC35" i="46"/>
  <c r="AB35" i="46"/>
  <c r="AA35" i="46"/>
  <c r="Z35" i="46"/>
  <c r="Y35" i="46"/>
  <c r="X35" i="46"/>
  <c r="W35" i="46"/>
  <c r="V35" i="46"/>
  <c r="U35" i="46"/>
  <c r="T35" i="46"/>
  <c r="S35" i="46"/>
  <c r="R35" i="46"/>
  <c r="Q35" i="46"/>
  <c r="P35" i="46"/>
  <c r="O35" i="46"/>
  <c r="N35" i="46"/>
  <c r="M35" i="46"/>
  <c r="L35" i="46"/>
  <c r="K35" i="46"/>
  <c r="J35" i="46"/>
  <c r="I35" i="46"/>
  <c r="H35" i="46"/>
  <c r="G35" i="46"/>
  <c r="F35" i="46"/>
  <c r="E35" i="46"/>
  <c r="D35" i="46"/>
  <c r="C35" i="46"/>
  <c r="AH34" i="46"/>
  <c r="C35" i="47" s="1"/>
  <c r="B34" i="46"/>
  <c r="AH33" i="46"/>
  <c r="C34" i="47" s="1"/>
  <c r="B33" i="46"/>
  <c r="AH32" i="46"/>
  <c r="C33" i="47" s="1"/>
  <c r="B32" i="46"/>
  <c r="AH31" i="46"/>
  <c r="C32" i="47" s="1"/>
  <c r="B31" i="46"/>
  <c r="AH30" i="46"/>
  <c r="C31" i="47" s="1"/>
  <c r="B30" i="46"/>
  <c r="AH29" i="46"/>
  <c r="C30" i="47" s="1"/>
  <c r="B29" i="46"/>
  <c r="AH28" i="46"/>
  <c r="C29" i="47" s="1"/>
  <c r="B28" i="46"/>
  <c r="AH27" i="46"/>
  <c r="B27" i="46"/>
  <c r="AH26" i="46"/>
  <c r="C27" i="47" s="1"/>
  <c r="B26" i="46"/>
  <c r="AH25" i="46"/>
  <c r="C26" i="47" s="1"/>
  <c r="B25" i="46"/>
  <c r="AH23" i="46"/>
  <c r="C24" i="47" s="1"/>
  <c r="B23" i="46"/>
  <c r="AH22" i="46"/>
  <c r="C23" i="47" s="1"/>
  <c r="B22" i="46"/>
  <c r="AH21" i="46"/>
  <c r="C22" i="47" s="1"/>
  <c r="B21" i="46"/>
  <c r="AH20" i="46"/>
  <c r="C21" i="47" s="1"/>
  <c r="B20" i="46"/>
  <c r="AH19" i="46"/>
  <c r="C20" i="47" s="1"/>
  <c r="B19" i="46"/>
  <c r="AH18" i="46"/>
  <c r="C19" i="47" s="1"/>
  <c r="B18" i="46"/>
  <c r="AH17" i="46"/>
  <c r="C18" i="47" s="1"/>
  <c r="B17" i="46"/>
  <c r="AH16" i="46"/>
  <c r="C17" i="47" s="1"/>
  <c r="B16" i="46"/>
  <c r="AH15" i="46"/>
  <c r="C16" i="47" s="1"/>
  <c r="B15" i="46"/>
  <c r="AH14" i="46"/>
  <c r="B14" i="46"/>
  <c r="C9" i="46"/>
  <c r="I8" i="46"/>
  <c r="C8" i="46"/>
  <c r="AA417" i="46" s="1"/>
  <c r="E36" i="47" l="1"/>
  <c r="H36" i="47"/>
  <c r="I36" i="47"/>
  <c r="F36" i="47"/>
  <c r="J36" i="47"/>
  <c r="N36" i="47"/>
  <c r="L36" i="47"/>
  <c r="AH61" i="46"/>
  <c r="AH172" i="46"/>
  <c r="AH383" i="46"/>
  <c r="AH309" i="48"/>
  <c r="AH87" i="48"/>
  <c r="AH124" i="48"/>
  <c r="AH146" i="48" s="1"/>
  <c r="AH357" i="48"/>
  <c r="AH420" i="48"/>
  <c r="AH442" i="48" s="1"/>
  <c r="AH431" i="48"/>
  <c r="O18" i="49"/>
  <c r="O22" i="49"/>
  <c r="O27" i="49"/>
  <c r="O31" i="49"/>
  <c r="O35" i="49"/>
  <c r="O19" i="49"/>
  <c r="O23" i="49"/>
  <c r="O32" i="49"/>
  <c r="O16" i="49"/>
  <c r="O20" i="49"/>
  <c r="O24" i="49"/>
  <c r="O29" i="49"/>
  <c r="O33" i="49"/>
  <c r="O21" i="49"/>
  <c r="L26" i="49"/>
  <c r="O30" i="49"/>
  <c r="O34" i="49"/>
  <c r="AH13" i="48"/>
  <c r="AH383" i="48"/>
  <c r="AH405" i="48" s="1"/>
  <c r="AH394" i="48"/>
  <c r="E15" i="49"/>
  <c r="M17" i="49"/>
  <c r="O17" i="49" s="1"/>
  <c r="M26" i="49"/>
  <c r="F26" i="49"/>
  <c r="N28" i="49"/>
  <c r="O28" i="49" s="1"/>
  <c r="AH50" i="48"/>
  <c r="AH61" i="48"/>
  <c r="AH320" i="48"/>
  <c r="AH331" i="48" s="1"/>
  <c r="AH346" i="48"/>
  <c r="AH283" i="48"/>
  <c r="AH98" i="48"/>
  <c r="AH109" i="48" s="1"/>
  <c r="AH209" i="48"/>
  <c r="AH220" i="48" s="1"/>
  <c r="AH272" i="48"/>
  <c r="H15" i="49"/>
  <c r="H26" i="49"/>
  <c r="AH24" i="48"/>
  <c r="AH161" i="48"/>
  <c r="AH172" i="48"/>
  <c r="AH246" i="48"/>
  <c r="AH235" i="48"/>
  <c r="AH257" i="48" s="1"/>
  <c r="N15" i="49"/>
  <c r="J26" i="49"/>
  <c r="O16" i="47"/>
  <c r="O20" i="47"/>
  <c r="O24" i="47"/>
  <c r="O29" i="47"/>
  <c r="O33" i="47"/>
  <c r="O17" i="47"/>
  <c r="O21" i="47"/>
  <c r="O30" i="47"/>
  <c r="O34" i="47"/>
  <c r="O18" i="47"/>
  <c r="O22" i="47"/>
  <c r="AH320" i="46"/>
  <c r="O23" i="47"/>
  <c r="O31" i="47"/>
  <c r="AH24" i="46"/>
  <c r="M15" i="47"/>
  <c r="M36" i="47" s="1"/>
  <c r="O19" i="47"/>
  <c r="D26" i="47"/>
  <c r="D36" i="47" s="1"/>
  <c r="O27" i="47"/>
  <c r="O32" i="47"/>
  <c r="O35" i="47"/>
  <c r="AH13" i="46"/>
  <c r="AH357" i="46"/>
  <c r="G26" i="47"/>
  <c r="G36" i="47" s="1"/>
  <c r="AH135" i="46"/>
  <c r="AH246" i="46"/>
  <c r="AH346" i="46"/>
  <c r="AH50" i="46"/>
  <c r="C15" i="47"/>
  <c r="K26" i="47"/>
  <c r="K36" i="47" s="1"/>
  <c r="C28" i="47"/>
  <c r="O28" i="47" s="1"/>
  <c r="C195" i="46"/>
  <c r="AC10" i="46"/>
  <c r="Q121" i="46"/>
  <c r="L343" i="46"/>
  <c r="AF232" i="46"/>
  <c r="N158" i="46"/>
  <c r="AF380" i="46"/>
  <c r="M10" i="46"/>
  <c r="T10" i="46"/>
  <c r="L10" i="46"/>
  <c r="J121" i="46"/>
  <c r="G158" i="46"/>
  <c r="AE232" i="46"/>
  <c r="D343" i="46"/>
  <c r="X380" i="46"/>
  <c r="R121" i="46"/>
  <c r="O158" i="46"/>
  <c r="J195" i="46"/>
  <c r="G232" i="46"/>
  <c r="G306" i="46"/>
  <c r="T343" i="46"/>
  <c r="U10" i="46"/>
  <c r="Y121" i="46"/>
  <c r="V158" i="46"/>
  <c r="K195" i="46"/>
  <c r="H232" i="46"/>
  <c r="O306" i="46"/>
  <c r="AB343" i="46"/>
  <c r="AB10" i="46"/>
  <c r="Z121" i="46"/>
  <c r="W158" i="46"/>
  <c r="R195" i="46"/>
  <c r="O232" i="46"/>
  <c r="C269" i="46"/>
  <c r="W306" i="46"/>
  <c r="E417" i="46"/>
  <c r="AD158" i="46"/>
  <c r="S195" i="46"/>
  <c r="P232" i="46"/>
  <c r="K269" i="46"/>
  <c r="AE306" i="46"/>
  <c r="M417" i="46"/>
  <c r="AE158" i="46"/>
  <c r="Z195" i="46"/>
  <c r="W232" i="46"/>
  <c r="S269" i="46"/>
  <c r="H380" i="46"/>
  <c r="U417" i="46"/>
  <c r="D10" i="46"/>
  <c r="E10" i="46"/>
  <c r="I121" i="46"/>
  <c r="F158" i="46"/>
  <c r="AA195" i="46"/>
  <c r="X232" i="46"/>
  <c r="AA269" i="46"/>
  <c r="P380" i="46"/>
  <c r="AC417" i="46"/>
  <c r="F158" i="48"/>
  <c r="Z195" i="48"/>
  <c r="P380" i="48"/>
  <c r="AC417" i="48"/>
  <c r="C10" i="48"/>
  <c r="N158" i="48"/>
  <c r="D343" i="48"/>
  <c r="X380" i="48"/>
  <c r="D10" i="48"/>
  <c r="I121" i="48"/>
  <c r="V158" i="48"/>
  <c r="G306" i="48"/>
  <c r="L343" i="48"/>
  <c r="AF380" i="48"/>
  <c r="K10" i="48"/>
  <c r="Q121" i="48"/>
  <c r="AD158" i="48"/>
  <c r="C269" i="48"/>
  <c r="O306" i="48"/>
  <c r="T343" i="48"/>
  <c r="L10" i="48"/>
  <c r="Y121" i="48"/>
  <c r="G232" i="48"/>
  <c r="K269" i="48"/>
  <c r="W306" i="48"/>
  <c r="AB343" i="48"/>
  <c r="S10" i="48"/>
  <c r="O232" i="48"/>
  <c r="S269" i="48"/>
  <c r="AE306" i="48"/>
  <c r="E417" i="48"/>
  <c r="T10" i="48"/>
  <c r="J195" i="48"/>
  <c r="W232" i="48"/>
  <c r="AA269" i="48"/>
  <c r="M417" i="48"/>
  <c r="AA10" i="48"/>
  <c r="R195" i="48"/>
  <c r="AE232" i="48"/>
  <c r="H380" i="48"/>
  <c r="U417" i="48"/>
  <c r="H121" i="48"/>
  <c r="P121" i="48"/>
  <c r="X121" i="48"/>
  <c r="AF121" i="48"/>
  <c r="E158" i="48"/>
  <c r="M158" i="48"/>
  <c r="U158" i="48"/>
  <c r="AC158" i="48"/>
  <c r="I195" i="48"/>
  <c r="Q195" i="48"/>
  <c r="Y195" i="48"/>
  <c r="F232" i="48"/>
  <c r="N232" i="48"/>
  <c r="V232" i="48"/>
  <c r="AD232" i="48"/>
  <c r="J269" i="48"/>
  <c r="R269" i="48"/>
  <c r="Z269" i="48"/>
  <c r="F306" i="48"/>
  <c r="N306" i="48"/>
  <c r="V306" i="48"/>
  <c r="AD306" i="48"/>
  <c r="C343" i="48"/>
  <c r="K343" i="48"/>
  <c r="S343" i="48"/>
  <c r="AA343" i="48"/>
  <c r="G380" i="48"/>
  <c r="O380" i="48"/>
  <c r="W380" i="48"/>
  <c r="AE380" i="48"/>
  <c r="D417" i="48"/>
  <c r="L417" i="48"/>
  <c r="T417" i="48"/>
  <c r="AB417" i="48"/>
  <c r="E10" i="48"/>
  <c r="M10" i="48"/>
  <c r="U10" i="48"/>
  <c r="AC10" i="48"/>
  <c r="J121" i="48"/>
  <c r="R121" i="48"/>
  <c r="Z121" i="48"/>
  <c r="G158" i="48"/>
  <c r="O158" i="48"/>
  <c r="W158" i="48"/>
  <c r="AE158" i="48"/>
  <c r="C195" i="48"/>
  <c r="K195" i="48"/>
  <c r="S195" i="48"/>
  <c r="AA195" i="48"/>
  <c r="H232" i="48"/>
  <c r="P232" i="48"/>
  <c r="X232" i="48"/>
  <c r="AF232" i="48"/>
  <c r="D269" i="48"/>
  <c r="L269" i="48"/>
  <c r="T269" i="48"/>
  <c r="AB269" i="48"/>
  <c r="H306" i="48"/>
  <c r="P306" i="48"/>
  <c r="X306" i="48"/>
  <c r="AF306" i="48"/>
  <c r="E343" i="48"/>
  <c r="M343" i="48"/>
  <c r="U343" i="48"/>
  <c r="AC343" i="48"/>
  <c r="I380" i="48"/>
  <c r="Q380" i="48"/>
  <c r="Y380" i="48"/>
  <c r="F417" i="48"/>
  <c r="N417" i="48"/>
  <c r="V417" i="48"/>
  <c r="AD417" i="48"/>
  <c r="F10" i="48"/>
  <c r="N10" i="48"/>
  <c r="V10" i="48"/>
  <c r="AD10" i="48"/>
  <c r="C121" i="48"/>
  <c r="K121" i="48"/>
  <c r="S121" i="48"/>
  <c r="AA121" i="48"/>
  <c r="H158" i="48"/>
  <c r="P158" i="48"/>
  <c r="X158" i="48"/>
  <c r="AF158" i="48"/>
  <c r="D195" i="48"/>
  <c r="L195" i="48"/>
  <c r="T195" i="48"/>
  <c r="AB195" i="48"/>
  <c r="I232" i="48"/>
  <c r="Q232" i="48"/>
  <c r="Y232" i="48"/>
  <c r="AG232" i="48"/>
  <c r="E269" i="48"/>
  <c r="M269" i="48"/>
  <c r="U269" i="48"/>
  <c r="AC269" i="48"/>
  <c r="I306" i="48"/>
  <c r="Q306" i="48"/>
  <c r="Y306" i="48"/>
  <c r="F343" i="48"/>
  <c r="N343" i="48"/>
  <c r="V343" i="48"/>
  <c r="AD343" i="48"/>
  <c r="J380" i="48"/>
  <c r="R380" i="48"/>
  <c r="Z380" i="48"/>
  <c r="G417" i="48"/>
  <c r="O417" i="48"/>
  <c r="W417" i="48"/>
  <c r="AE417" i="48"/>
  <c r="G10" i="48"/>
  <c r="O10" i="48"/>
  <c r="W10" i="48"/>
  <c r="AE10" i="48"/>
  <c r="D121" i="48"/>
  <c r="L121" i="48"/>
  <c r="T121" i="48"/>
  <c r="AB121" i="48"/>
  <c r="I158" i="48"/>
  <c r="Q158" i="48"/>
  <c r="Y158" i="48"/>
  <c r="AG158" i="48"/>
  <c r="E195" i="48"/>
  <c r="M195" i="48"/>
  <c r="U195" i="48"/>
  <c r="AC195" i="48"/>
  <c r="J232" i="48"/>
  <c r="R232" i="48"/>
  <c r="Z232" i="48"/>
  <c r="F269" i="48"/>
  <c r="N269" i="48"/>
  <c r="V269" i="48"/>
  <c r="AD269" i="48"/>
  <c r="J306" i="48"/>
  <c r="R306" i="48"/>
  <c r="Z306" i="48"/>
  <c r="G343" i="48"/>
  <c r="O343" i="48"/>
  <c r="W343" i="48"/>
  <c r="AE343" i="48"/>
  <c r="C380" i="48"/>
  <c r="K380" i="48"/>
  <c r="S380" i="48"/>
  <c r="AA380" i="48"/>
  <c r="H417" i="48"/>
  <c r="P417" i="48"/>
  <c r="X417" i="48"/>
  <c r="AF417" i="48"/>
  <c r="H10" i="48"/>
  <c r="P10" i="48"/>
  <c r="X10" i="48"/>
  <c r="AF10" i="48"/>
  <c r="E121" i="48"/>
  <c r="M121" i="48"/>
  <c r="U121" i="48"/>
  <c r="AC121" i="48"/>
  <c r="J158" i="48"/>
  <c r="R158" i="48"/>
  <c r="Z158" i="48"/>
  <c r="F195" i="48"/>
  <c r="N195" i="48"/>
  <c r="V195" i="48"/>
  <c r="AD195" i="48"/>
  <c r="C232" i="48"/>
  <c r="K232" i="48"/>
  <c r="S232" i="48"/>
  <c r="AA232" i="48"/>
  <c r="G269" i="48"/>
  <c r="O269" i="48"/>
  <c r="W269" i="48"/>
  <c r="AE269" i="48"/>
  <c r="C306" i="48"/>
  <c r="K306" i="48"/>
  <c r="S306" i="48"/>
  <c r="AA306" i="48"/>
  <c r="H343" i="48"/>
  <c r="P343" i="48"/>
  <c r="X343" i="48"/>
  <c r="AF343" i="48"/>
  <c r="D380" i="48"/>
  <c r="L380" i="48"/>
  <c r="T380" i="48"/>
  <c r="AB380" i="48"/>
  <c r="I417" i="48"/>
  <c r="Q417" i="48"/>
  <c r="Y417" i="48"/>
  <c r="AG417" i="48"/>
  <c r="I10" i="48"/>
  <c r="Q10" i="48"/>
  <c r="Y10" i="48"/>
  <c r="AG10" i="48"/>
  <c r="F121" i="48"/>
  <c r="N121" i="48"/>
  <c r="V121" i="48"/>
  <c r="AD121" i="48"/>
  <c r="C158" i="48"/>
  <c r="K158" i="48"/>
  <c r="S158" i="48"/>
  <c r="AA158" i="48"/>
  <c r="G195" i="48"/>
  <c r="O195" i="48"/>
  <c r="W195" i="48"/>
  <c r="AE195" i="48"/>
  <c r="D232" i="48"/>
  <c r="L232" i="48"/>
  <c r="T232" i="48"/>
  <c r="AB232" i="48"/>
  <c r="H269" i="48"/>
  <c r="P269" i="48"/>
  <c r="X269" i="48"/>
  <c r="AF269" i="48"/>
  <c r="D306" i="48"/>
  <c r="L306" i="48"/>
  <c r="T306" i="48"/>
  <c r="AB306" i="48"/>
  <c r="I343" i="48"/>
  <c r="Q343" i="48"/>
  <c r="Y343" i="48"/>
  <c r="AG343" i="48"/>
  <c r="E380" i="48"/>
  <c r="M380" i="48"/>
  <c r="U380" i="48"/>
  <c r="AC380" i="48"/>
  <c r="J417" i="48"/>
  <c r="R417" i="48"/>
  <c r="Z417" i="48"/>
  <c r="J10" i="48"/>
  <c r="R10" i="48"/>
  <c r="Z10" i="48"/>
  <c r="G121" i="48"/>
  <c r="O121" i="48"/>
  <c r="W121" i="48"/>
  <c r="AE121" i="48"/>
  <c r="D158" i="48"/>
  <c r="L158" i="48"/>
  <c r="T158" i="48"/>
  <c r="AB158" i="48"/>
  <c r="H195" i="48"/>
  <c r="P195" i="48"/>
  <c r="X195" i="48"/>
  <c r="AF195" i="48"/>
  <c r="E232" i="48"/>
  <c r="M232" i="48"/>
  <c r="U232" i="48"/>
  <c r="AC232" i="48"/>
  <c r="I269" i="48"/>
  <c r="Q269" i="48"/>
  <c r="Y269" i="48"/>
  <c r="AG269" i="48"/>
  <c r="E306" i="48"/>
  <c r="M306" i="48"/>
  <c r="U306" i="48"/>
  <c r="AC306" i="48"/>
  <c r="J343" i="48"/>
  <c r="R343" i="48"/>
  <c r="Z343" i="48"/>
  <c r="F380" i="48"/>
  <c r="N380" i="48"/>
  <c r="V380" i="48"/>
  <c r="AD380" i="48"/>
  <c r="C417" i="48"/>
  <c r="K417" i="48"/>
  <c r="S417" i="48"/>
  <c r="AH431" i="46"/>
  <c r="AH420" i="46"/>
  <c r="AH394" i="46"/>
  <c r="AH309" i="46"/>
  <c r="AH331" i="46" s="1"/>
  <c r="AH283" i="46"/>
  <c r="AH272" i="46"/>
  <c r="AH235" i="46"/>
  <c r="AH257" i="46" s="1"/>
  <c r="AH209" i="46"/>
  <c r="AH198" i="46"/>
  <c r="AH161" i="46"/>
  <c r="AH124" i="46"/>
  <c r="AH98" i="46"/>
  <c r="AH87" i="46"/>
  <c r="X10" i="46"/>
  <c r="J10" i="46"/>
  <c r="Z10" i="46"/>
  <c r="C10" i="46"/>
  <c r="K10" i="46"/>
  <c r="S10" i="46"/>
  <c r="AA10" i="46"/>
  <c r="H121" i="46"/>
  <c r="P121" i="46"/>
  <c r="X121" i="46"/>
  <c r="AF121" i="46"/>
  <c r="E158" i="46"/>
  <c r="M158" i="46"/>
  <c r="U158" i="46"/>
  <c r="AC158" i="46"/>
  <c r="I195" i="46"/>
  <c r="Q195" i="46"/>
  <c r="Y195" i="46"/>
  <c r="F232" i="46"/>
  <c r="N232" i="46"/>
  <c r="V232" i="46"/>
  <c r="AD232" i="46"/>
  <c r="J269" i="46"/>
  <c r="R269" i="46"/>
  <c r="Z269" i="46"/>
  <c r="F306" i="46"/>
  <c r="N306" i="46"/>
  <c r="V306" i="46"/>
  <c r="AD306" i="46"/>
  <c r="C343" i="46"/>
  <c r="K343" i="46"/>
  <c r="S343" i="46"/>
  <c r="AA343" i="46"/>
  <c r="G380" i="46"/>
  <c r="O380" i="46"/>
  <c r="W380" i="46"/>
  <c r="AE380" i="46"/>
  <c r="D417" i="46"/>
  <c r="L417" i="46"/>
  <c r="T417" i="46"/>
  <c r="AB417" i="46"/>
  <c r="D269" i="46"/>
  <c r="AB269" i="46"/>
  <c r="H306" i="46"/>
  <c r="P306" i="46"/>
  <c r="X306" i="46"/>
  <c r="AF306" i="46"/>
  <c r="E343" i="46"/>
  <c r="M343" i="46"/>
  <c r="U343" i="46"/>
  <c r="AC343" i="46"/>
  <c r="I380" i="46"/>
  <c r="Q380" i="46"/>
  <c r="Y380" i="46"/>
  <c r="F417" i="46"/>
  <c r="N417" i="46"/>
  <c r="V417" i="46"/>
  <c r="AD417" i="46"/>
  <c r="L269" i="46"/>
  <c r="F10" i="46"/>
  <c r="N10" i="46"/>
  <c r="V10" i="46"/>
  <c r="AD10" i="46"/>
  <c r="C121" i="46"/>
  <c r="K121" i="46"/>
  <c r="S121" i="46"/>
  <c r="AA121" i="46"/>
  <c r="H158" i="46"/>
  <c r="P158" i="46"/>
  <c r="X158" i="46"/>
  <c r="AF158" i="46"/>
  <c r="D195" i="46"/>
  <c r="L195" i="46"/>
  <c r="T195" i="46"/>
  <c r="AB195" i="46"/>
  <c r="I232" i="46"/>
  <c r="Q232" i="46"/>
  <c r="Y232" i="46"/>
  <c r="AG232" i="46"/>
  <c r="E269" i="46"/>
  <c r="M269" i="46"/>
  <c r="U269" i="46"/>
  <c r="AC269" i="46"/>
  <c r="I306" i="46"/>
  <c r="Q306" i="46"/>
  <c r="Y306" i="46"/>
  <c r="F343" i="46"/>
  <c r="N343" i="46"/>
  <c r="V343" i="46"/>
  <c r="AD343" i="46"/>
  <c r="J380" i="46"/>
  <c r="R380" i="46"/>
  <c r="Z380" i="46"/>
  <c r="G417" i="46"/>
  <c r="O417" i="46"/>
  <c r="W417" i="46"/>
  <c r="AE417" i="46"/>
  <c r="T269" i="46"/>
  <c r="G10" i="46"/>
  <c r="O10" i="46"/>
  <c r="W10" i="46"/>
  <c r="AE10" i="46"/>
  <c r="D121" i="46"/>
  <c r="L121" i="46"/>
  <c r="T121" i="46"/>
  <c r="AB121" i="46"/>
  <c r="I158" i="46"/>
  <c r="Q158" i="46"/>
  <c r="Y158" i="46"/>
  <c r="AG158" i="46"/>
  <c r="E195" i="46"/>
  <c r="M195" i="46"/>
  <c r="U195" i="46"/>
  <c r="AC195" i="46"/>
  <c r="J232" i="46"/>
  <c r="R232" i="46"/>
  <c r="Z232" i="46"/>
  <c r="F269" i="46"/>
  <c r="N269" i="46"/>
  <c r="V269" i="46"/>
  <c r="AD269" i="46"/>
  <c r="J306" i="46"/>
  <c r="R306" i="46"/>
  <c r="Z306" i="46"/>
  <c r="G343" i="46"/>
  <c r="O343" i="46"/>
  <c r="W343" i="46"/>
  <c r="AE343" i="46"/>
  <c r="C380" i="46"/>
  <c r="K380" i="46"/>
  <c r="S380" i="46"/>
  <c r="AA380" i="46"/>
  <c r="H417" i="46"/>
  <c r="P417" i="46"/>
  <c r="X417" i="46"/>
  <c r="AF417" i="46"/>
  <c r="P10" i="46"/>
  <c r="E121" i="46"/>
  <c r="M121" i="46"/>
  <c r="U121" i="46"/>
  <c r="AC121" i="46"/>
  <c r="J158" i="46"/>
  <c r="R158" i="46"/>
  <c r="Z158" i="46"/>
  <c r="F195" i="46"/>
  <c r="N195" i="46"/>
  <c r="V195" i="46"/>
  <c r="AD195" i="46"/>
  <c r="C232" i="46"/>
  <c r="K232" i="46"/>
  <c r="S232" i="46"/>
  <c r="AA232" i="46"/>
  <c r="G269" i="46"/>
  <c r="O269" i="46"/>
  <c r="W269" i="46"/>
  <c r="AE269" i="46"/>
  <c r="C306" i="46"/>
  <c r="K306" i="46"/>
  <c r="S306" i="46"/>
  <c r="AA306" i="46"/>
  <c r="H343" i="46"/>
  <c r="P343" i="46"/>
  <c r="X343" i="46"/>
  <c r="AF343" i="46"/>
  <c r="D380" i="46"/>
  <c r="L380" i="46"/>
  <c r="T380" i="46"/>
  <c r="AB380" i="46"/>
  <c r="I417" i="46"/>
  <c r="Q417" i="46"/>
  <c r="Y417" i="46"/>
  <c r="AG417" i="46"/>
  <c r="H10" i="46"/>
  <c r="I10" i="46"/>
  <c r="Q10" i="46"/>
  <c r="Y10" i="46"/>
  <c r="AG10" i="46"/>
  <c r="F121" i="46"/>
  <c r="N121" i="46"/>
  <c r="V121" i="46"/>
  <c r="AD121" i="46"/>
  <c r="C158" i="46"/>
  <c r="K158" i="46"/>
  <c r="S158" i="46"/>
  <c r="AA158" i="46"/>
  <c r="G195" i="46"/>
  <c r="O195" i="46"/>
  <c r="W195" i="46"/>
  <c r="AE195" i="46"/>
  <c r="D232" i="46"/>
  <c r="L232" i="46"/>
  <c r="T232" i="46"/>
  <c r="AB232" i="46"/>
  <c r="H269" i="46"/>
  <c r="P269" i="46"/>
  <c r="X269" i="46"/>
  <c r="AF269" i="46"/>
  <c r="D306" i="46"/>
  <c r="L306" i="46"/>
  <c r="T306" i="46"/>
  <c r="AB306" i="46"/>
  <c r="I343" i="46"/>
  <c r="Q343" i="46"/>
  <c r="Y343" i="46"/>
  <c r="AG343" i="46"/>
  <c r="E380" i="46"/>
  <c r="M380" i="46"/>
  <c r="U380" i="46"/>
  <c r="AC380" i="46"/>
  <c r="J417" i="46"/>
  <c r="R417" i="46"/>
  <c r="Z417" i="46"/>
  <c r="AF10" i="46"/>
  <c r="R10" i="46"/>
  <c r="G121" i="46"/>
  <c r="O121" i="46"/>
  <c r="W121" i="46"/>
  <c r="AE121" i="46"/>
  <c r="D158" i="46"/>
  <c r="L158" i="46"/>
  <c r="T158" i="46"/>
  <c r="AB158" i="46"/>
  <c r="H195" i="46"/>
  <c r="P195" i="46"/>
  <c r="X195" i="46"/>
  <c r="AF195" i="46"/>
  <c r="E232" i="46"/>
  <c r="M232" i="46"/>
  <c r="U232" i="46"/>
  <c r="AC232" i="46"/>
  <c r="I269" i="46"/>
  <c r="Q269" i="46"/>
  <c r="Y269" i="46"/>
  <c r="AG269" i="46"/>
  <c r="E306" i="46"/>
  <c r="M306" i="46"/>
  <c r="U306" i="46"/>
  <c r="AC306" i="46"/>
  <c r="J343" i="46"/>
  <c r="R343" i="46"/>
  <c r="Z343" i="46"/>
  <c r="F380" i="46"/>
  <c r="N380" i="46"/>
  <c r="V380" i="46"/>
  <c r="AD380" i="46"/>
  <c r="C417" i="46"/>
  <c r="K417" i="46"/>
  <c r="S417" i="46"/>
  <c r="AH72" i="46" l="1"/>
  <c r="O15" i="47"/>
  <c r="AH368" i="46"/>
  <c r="AH35" i="46"/>
  <c r="AH146" i="46"/>
  <c r="AH183" i="46"/>
  <c r="AH294" i="46"/>
  <c r="C36" i="47"/>
  <c r="AH405" i="46"/>
  <c r="AH442" i="46"/>
  <c r="O26" i="49"/>
  <c r="AH368" i="48"/>
  <c r="AH109" i="46"/>
  <c r="O26" i="47"/>
  <c r="AH72" i="48"/>
  <c r="AH35" i="48"/>
  <c r="O15" i="49"/>
  <c r="AH294" i="48"/>
  <c r="AH183" i="48"/>
  <c r="AH220" i="46"/>
  <c r="B430" i="31"/>
  <c r="B429" i="31"/>
  <c r="B428" i="31"/>
  <c r="B427" i="31"/>
  <c r="B426" i="31"/>
  <c r="B425" i="31"/>
  <c r="B424" i="31"/>
  <c r="B423" i="31"/>
  <c r="B422" i="31"/>
  <c r="B421" i="31"/>
  <c r="B393" i="31"/>
  <c r="B392" i="31"/>
  <c r="B391" i="31"/>
  <c r="B390" i="31"/>
  <c r="B389" i="31"/>
  <c r="B388" i="31"/>
  <c r="B387" i="31"/>
  <c r="B386" i="31"/>
  <c r="B385" i="31"/>
  <c r="B384" i="31"/>
  <c r="B356" i="31"/>
  <c r="B355" i="31"/>
  <c r="B354" i="31"/>
  <c r="B353" i="31"/>
  <c r="B352" i="31"/>
  <c r="B351" i="31"/>
  <c r="B350" i="31"/>
  <c r="B349" i="31"/>
  <c r="B348" i="31"/>
  <c r="B347" i="31"/>
  <c r="B319" i="31"/>
  <c r="B318" i="31"/>
  <c r="B317" i="31"/>
  <c r="B316" i="31"/>
  <c r="B315" i="31"/>
  <c r="B314" i="31"/>
  <c r="B313" i="31"/>
  <c r="B312" i="31"/>
  <c r="B311" i="31"/>
  <c r="B310" i="31"/>
  <c r="B282" i="31"/>
  <c r="B281" i="31"/>
  <c r="B280" i="31"/>
  <c r="B279" i="31"/>
  <c r="B278" i="31"/>
  <c r="B277" i="31"/>
  <c r="B276" i="31"/>
  <c r="B275" i="31"/>
  <c r="B274" i="31"/>
  <c r="B273" i="31"/>
  <c r="E15" i="33"/>
  <c r="D84" i="31"/>
  <c r="E84" i="31"/>
  <c r="F84" i="31"/>
  <c r="G84" i="31"/>
  <c r="H84" i="31"/>
  <c r="I84" i="31"/>
  <c r="J84" i="31"/>
  <c r="K84" i="31"/>
  <c r="L84" i="31"/>
  <c r="M84" i="31"/>
  <c r="N84" i="31"/>
  <c r="O84" i="31"/>
  <c r="P84" i="31"/>
  <c r="Q84" i="31"/>
  <c r="R84" i="31"/>
  <c r="S84" i="31"/>
  <c r="T84" i="31"/>
  <c r="U84" i="31"/>
  <c r="V84" i="31"/>
  <c r="W84" i="31"/>
  <c r="X84" i="31"/>
  <c r="Y84" i="31"/>
  <c r="Z84" i="31"/>
  <c r="AA84" i="31"/>
  <c r="AB84" i="31"/>
  <c r="AC84" i="31"/>
  <c r="AD84" i="31"/>
  <c r="AE84" i="31"/>
  <c r="AF84" i="31"/>
  <c r="AG84" i="31"/>
  <c r="C84" i="31"/>
  <c r="D47" i="31"/>
  <c r="E47" i="31"/>
  <c r="F47" i="31"/>
  <c r="G47" i="31"/>
  <c r="H47" i="31"/>
  <c r="I47" i="31"/>
  <c r="J47" i="31"/>
  <c r="K47" i="31"/>
  <c r="L47" i="31"/>
  <c r="M47" i="31"/>
  <c r="N47" i="31"/>
  <c r="O47" i="31"/>
  <c r="P47" i="31"/>
  <c r="Q47" i="31"/>
  <c r="R47" i="31"/>
  <c r="S47" i="31"/>
  <c r="T47" i="31"/>
  <c r="U47" i="31"/>
  <c r="V47" i="31"/>
  <c r="W47" i="31"/>
  <c r="X47" i="31"/>
  <c r="Y47" i="31"/>
  <c r="Z47" i="31"/>
  <c r="AA47" i="31"/>
  <c r="AB47" i="31"/>
  <c r="AC47" i="31"/>
  <c r="AD47" i="31"/>
  <c r="C47" i="31"/>
  <c r="O36" i="47" l="1"/>
  <c r="C15" i="33"/>
  <c r="C10" i="32" l="1"/>
  <c r="AH26" i="31"/>
  <c r="C27" i="32" s="1"/>
  <c r="AH27" i="31"/>
  <c r="AH28" i="31"/>
  <c r="AH29" i="31"/>
  <c r="AH30" i="31"/>
  <c r="AH31" i="31"/>
  <c r="AH32" i="31"/>
  <c r="AH33" i="31"/>
  <c r="AH34" i="31"/>
  <c r="C35" i="32" s="1"/>
  <c r="AH63" i="31"/>
  <c r="D27" i="32" s="1"/>
  <c r="AH64" i="31"/>
  <c r="D28" i="32" s="1"/>
  <c r="AH65" i="31"/>
  <c r="D29" i="32" s="1"/>
  <c r="AH66" i="31"/>
  <c r="D30" i="32" s="1"/>
  <c r="AH67" i="31"/>
  <c r="D31" i="32" s="1"/>
  <c r="AH68" i="31"/>
  <c r="D32" i="32" s="1"/>
  <c r="AH69" i="31"/>
  <c r="D33" i="32" s="1"/>
  <c r="AH70" i="31"/>
  <c r="D34" i="32" s="1"/>
  <c r="AH71" i="31"/>
  <c r="D35" i="32" s="1"/>
  <c r="AH52" i="31"/>
  <c r="D16" i="32" s="1"/>
  <c r="AH53" i="31"/>
  <c r="D17" i="32" s="1"/>
  <c r="AH54" i="31"/>
  <c r="D18" i="32" s="1"/>
  <c r="AH55" i="31"/>
  <c r="D19" i="32" s="1"/>
  <c r="AH56" i="31"/>
  <c r="D20" i="32" s="1"/>
  <c r="AH57" i="31"/>
  <c r="D21" i="32" s="1"/>
  <c r="AH58" i="31"/>
  <c r="D22" i="32" s="1"/>
  <c r="AH59" i="31"/>
  <c r="D23" i="32" s="1"/>
  <c r="AH60" i="31"/>
  <c r="D24" i="32" s="1"/>
  <c r="AH89" i="31"/>
  <c r="E16" i="32" s="1"/>
  <c r="AH90" i="31"/>
  <c r="E17" i="32" s="1"/>
  <c r="AH91" i="31"/>
  <c r="E18" i="32" s="1"/>
  <c r="AH92" i="31"/>
  <c r="E19" i="32" s="1"/>
  <c r="AH93" i="31"/>
  <c r="E20" i="32" s="1"/>
  <c r="AH94" i="31"/>
  <c r="E21" i="32" s="1"/>
  <c r="AH95" i="31"/>
  <c r="E22" i="32" s="1"/>
  <c r="AH96" i="31"/>
  <c r="E23" i="32" s="1"/>
  <c r="AH97" i="31"/>
  <c r="E24" i="32" s="1"/>
  <c r="AH137" i="31"/>
  <c r="F27" i="32" s="1"/>
  <c r="AH138" i="31"/>
  <c r="F28" i="32" s="1"/>
  <c r="AH139" i="31"/>
  <c r="F29" i="32" s="1"/>
  <c r="AH140" i="31"/>
  <c r="F30" i="32" s="1"/>
  <c r="AH141" i="31"/>
  <c r="F31" i="32" s="1"/>
  <c r="AH142" i="31"/>
  <c r="F32" i="32" s="1"/>
  <c r="AH143" i="31"/>
  <c r="F33" i="32" s="1"/>
  <c r="AH144" i="31"/>
  <c r="F34" i="32" s="1"/>
  <c r="AH145" i="31"/>
  <c r="F35" i="32" s="1"/>
  <c r="AH126" i="31"/>
  <c r="F16" i="32" s="1"/>
  <c r="AH127" i="31"/>
  <c r="F17" i="32" s="1"/>
  <c r="AH128" i="31"/>
  <c r="F18" i="32" s="1"/>
  <c r="AH129" i="31"/>
  <c r="F19" i="32" s="1"/>
  <c r="AH130" i="31"/>
  <c r="F20" i="32" s="1"/>
  <c r="AH131" i="31"/>
  <c r="F21" i="32" s="1"/>
  <c r="AH132" i="31"/>
  <c r="F22" i="32" s="1"/>
  <c r="AH133" i="31"/>
  <c r="F23" i="32" s="1"/>
  <c r="AH134" i="31"/>
  <c r="F24" i="32" s="1"/>
  <c r="AH174" i="31"/>
  <c r="G27" i="32" s="1"/>
  <c r="AH175" i="31"/>
  <c r="G28" i="32" s="1"/>
  <c r="AH176" i="31"/>
  <c r="G29" i="32" s="1"/>
  <c r="AH177" i="31"/>
  <c r="G30" i="32" s="1"/>
  <c r="AH178" i="31"/>
  <c r="G31" i="32" s="1"/>
  <c r="AH179" i="31"/>
  <c r="G32" i="32" s="1"/>
  <c r="AH180" i="31"/>
  <c r="G33" i="32" s="1"/>
  <c r="AH181" i="31"/>
  <c r="G34" i="32" s="1"/>
  <c r="AH182" i="31"/>
  <c r="G35" i="32" s="1"/>
  <c r="AH163" i="31"/>
  <c r="G16" i="32" s="1"/>
  <c r="AH164" i="31"/>
  <c r="G17" i="32" s="1"/>
  <c r="AH165" i="31"/>
  <c r="G18" i="32" s="1"/>
  <c r="AH166" i="31"/>
  <c r="G19" i="32" s="1"/>
  <c r="AH167" i="31"/>
  <c r="G20" i="32" s="1"/>
  <c r="AH168" i="31"/>
  <c r="G21" i="32" s="1"/>
  <c r="AH169" i="31"/>
  <c r="G22" i="32" s="1"/>
  <c r="AH170" i="31"/>
  <c r="G23" i="32" s="1"/>
  <c r="AH171" i="31"/>
  <c r="G24" i="32" s="1"/>
  <c r="AH211" i="31"/>
  <c r="H27" i="32" s="1"/>
  <c r="AH212" i="31"/>
  <c r="H28" i="32" s="1"/>
  <c r="AH213" i="31"/>
  <c r="H29" i="32" s="1"/>
  <c r="AH214" i="31"/>
  <c r="H30" i="32" s="1"/>
  <c r="AH215" i="31"/>
  <c r="H31" i="32" s="1"/>
  <c r="AH216" i="31"/>
  <c r="H32" i="32" s="1"/>
  <c r="AH217" i="31"/>
  <c r="H33" i="32" s="1"/>
  <c r="AH218" i="31"/>
  <c r="H34" i="32" s="1"/>
  <c r="AH219" i="31"/>
  <c r="H35" i="32" s="1"/>
  <c r="AH200" i="31"/>
  <c r="H16" i="32" s="1"/>
  <c r="AH201" i="31"/>
  <c r="H17" i="32" s="1"/>
  <c r="AH202" i="31"/>
  <c r="H18" i="32" s="1"/>
  <c r="AH203" i="31"/>
  <c r="H19" i="32" s="1"/>
  <c r="AH204" i="31"/>
  <c r="H20" i="32" s="1"/>
  <c r="AH205" i="31"/>
  <c r="H21" i="32" s="1"/>
  <c r="AH206" i="31"/>
  <c r="H22" i="32" s="1"/>
  <c r="AH207" i="31"/>
  <c r="H23" i="32" s="1"/>
  <c r="AH208" i="31"/>
  <c r="H24" i="32" s="1"/>
  <c r="AH248" i="31"/>
  <c r="I27" i="32" s="1"/>
  <c r="AH249" i="31"/>
  <c r="I28" i="32" s="1"/>
  <c r="AH250" i="31"/>
  <c r="I29" i="32" s="1"/>
  <c r="AH251" i="31"/>
  <c r="I30" i="32" s="1"/>
  <c r="AH252" i="31"/>
  <c r="I31" i="32" s="1"/>
  <c r="AH253" i="31"/>
  <c r="I32" i="32" s="1"/>
  <c r="AH254" i="31"/>
  <c r="I33" i="32" s="1"/>
  <c r="AH255" i="31"/>
  <c r="I34" i="32" s="1"/>
  <c r="AH256" i="31"/>
  <c r="I35" i="32" s="1"/>
  <c r="AH237" i="31"/>
  <c r="I16" i="32" s="1"/>
  <c r="AH238" i="31"/>
  <c r="I17" i="32" s="1"/>
  <c r="AH239" i="31"/>
  <c r="I18" i="32" s="1"/>
  <c r="AH240" i="31"/>
  <c r="I19" i="32" s="1"/>
  <c r="AH241" i="31"/>
  <c r="I20" i="32" s="1"/>
  <c r="AH242" i="31"/>
  <c r="I21" i="32" s="1"/>
  <c r="AH243" i="31"/>
  <c r="I22" i="32" s="1"/>
  <c r="AH244" i="31"/>
  <c r="I23" i="32" s="1"/>
  <c r="AH245" i="31"/>
  <c r="I24" i="32" s="1"/>
  <c r="AH285" i="31"/>
  <c r="J27" i="32" s="1"/>
  <c r="AH286" i="31"/>
  <c r="J28" i="32" s="1"/>
  <c r="AH287" i="31"/>
  <c r="J29" i="32" s="1"/>
  <c r="AH288" i="31"/>
  <c r="J30" i="32" s="1"/>
  <c r="AH289" i="31"/>
  <c r="J31" i="32" s="1"/>
  <c r="AH290" i="31"/>
  <c r="J32" i="32" s="1"/>
  <c r="AH291" i="31"/>
  <c r="J33" i="32" s="1"/>
  <c r="AH292" i="31"/>
  <c r="J34" i="32" s="1"/>
  <c r="AH293" i="31"/>
  <c r="J35" i="32" s="1"/>
  <c r="AH274" i="31"/>
  <c r="J16" i="32" s="1"/>
  <c r="AH275" i="31"/>
  <c r="J17" i="32" s="1"/>
  <c r="AH276" i="31"/>
  <c r="J18" i="32" s="1"/>
  <c r="AH277" i="31"/>
  <c r="J19" i="32" s="1"/>
  <c r="AH278" i="31"/>
  <c r="J20" i="32" s="1"/>
  <c r="AH279" i="31"/>
  <c r="J21" i="32" s="1"/>
  <c r="AH280" i="31"/>
  <c r="J22" i="32" s="1"/>
  <c r="AH281" i="31"/>
  <c r="J23" i="32" s="1"/>
  <c r="AH282" i="31"/>
  <c r="J24" i="32" s="1"/>
  <c r="AH322" i="31"/>
  <c r="K27" i="32" s="1"/>
  <c r="AH323" i="31"/>
  <c r="K28" i="32" s="1"/>
  <c r="AH324" i="31"/>
  <c r="K29" i="32" s="1"/>
  <c r="AH325" i="31"/>
  <c r="K30" i="32" s="1"/>
  <c r="AH326" i="31"/>
  <c r="K31" i="32" s="1"/>
  <c r="AH327" i="31"/>
  <c r="K32" i="32" s="1"/>
  <c r="AH328" i="31"/>
  <c r="K33" i="32" s="1"/>
  <c r="AH329" i="31"/>
  <c r="K34" i="32" s="1"/>
  <c r="AH330" i="31"/>
  <c r="K35" i="32" s="1"/>
  <c r="AH311" i="31"/>
  <c r="K16" i="32" s="1"/>
  <c r="AH312" i="31"/>
  <c r="K17" i="32" s="1"/>
  <c r="AH313" i="31"/>
  <c r="K18" i="32" s="1"/>
  <c r="AH314" i="31"/>
  <c r="K19" i="32" s="1"/>
  <c r="AH315" i="31"/>
  <c r="K20" i="32" s="1"/>
  <c r="AH316" i="31"/>
  <c r="K21" i="32" s="1"/>
  <c r="AH317" i="31"/>
  <c r="K22" i="32" s="1"/>
  <c r="AH318" i="31"/>
  <c r="K23" i="32" s="1"/>
  <c r="AH319" i="31"/>
  <c r="K24" i="32" s="1"/>
  <c r="AH348" i="31"/>
  <c r="L16" i="32" s="1"/>
  <c r="AH349" i="31"/>
  <c r="L17" i="32" s="1"/>
  <c r="AH350" i="31"/>
  <c r="L18" i="32" s="1"/>
  <c r="AH351" i="31"/>
  <c r="L19" i="32" s="1"/>
  <c r="AH352" i="31"/>
  <c r="L20" i="32" s="1"/>
  <c r="AH353" i="31"/>
  <c r="L21" i="32" s="1"/>
  <c r="AH354" i="31"/>
  <c r="L22" i="32" s="1"/>
  <c r="AH355" i="31"/>
  <c r="L23" i="32" s="1"/>
  <c r="AH356" i="31"/>
  <c r="L24" i="32" s="1"/>
  <c r="AH359" i="31"/>
  <c r="L27" i="32" s="1"/>
  <c r="AH360" i="31"/>
  <c r="L28" i="32" s="1"/>
  <c r="AH361" i="31"/>
  <c r="L29" i="32" s="1"/>
  <c r="AH362" i="31"/>
  <c r="L30" i="32" s="1"/>
  <c r="AH363" i="31"/>
  <c r="L31" i="32" s="1"/>
  <c r="AH364" i="31"/>
  <c r="L32" i="32" s="1"/>
  <c r="AH365" i="31"/>
  <c r="L33" i="32" s="1"/>
  <c r="AH366" i="31"/>
  <c r="L34" i="32" s="1"/>
  <c r="AH367" i="31"/>
  <c r="L35" i="32" s="1"/>
  <c r="AH396" i="31"/>
  <c r="M27" i="32" s="1"/>
  <c r="AH397" i="31"/>
  <c r="M28" i="32" s="1"/>
  <c r="AH398" i="31"/>
  <c r="M29" i="32" s="1"/>
  <c r="AH399" i="31"/>
  <c r="M30" i="32" s="1"/>
  <c r="AH400" i="31"/>
  <c r="M31" i="32" s="1"/>
  <c r="AH401" i="31"/>
  <c r="M32" i="32" s="1"/>
  <c r="AH402" i="31"/>
  <c r="M33" i="32" s="1"/>
  <c r="AH403" i="31"/>
  <c r="M34" i="32" s="1"/>
  <c r="AH385" i="31"/>
  <c r="M16" i="32" s="1"/>
  <c r="AH386" i="31"/>
  <c r="M17" i="32" s="1"/>
  <c r="AH387" i="31"/>
  <c r="M18" i="32" s="1"/>
  <c r="AH388" i="31"/>
  <c r="M19" i="32" s="1"/>
  <c r="AH389" i="31"/>
  <c r="M20" i="32" s="1"/>
  <c r="AH390" i="31"/>
  <c r="M21" i="32" s="1"/>
  <c r="AH391" i="31"/>
  <c r="M22" i="32" s="1"/>
  <c r="AH392" i="31"/>
  <c r="M23" i="32" s="1"/>
  <c r="AH393" i="31"/>
  <c r="M24" i="32" s="1"/>
  <c r="AH422" i="31"/>
  <c r="N16" i="32" s="1"/>
  <c r="AH423" i="31"/>
  <c r="N17" i="32" s="1"/>
  <c r="AH424" i="31"/>
  <c r="N18" i="32" s="1"/>
  <c r="AH425" i="31"/>
  <c r="N19" i="32" s="1"/>
  <c r="AH426" i="31"/>
  <c r="N20" i="32" s="1"/>
  <c r="AH427" i="31"/>
  <c r="N21" i="32" s="1"/>
  <c r="AH428" i="31"/>
  <c r="N22" i="32" s="1"/>
  <c r="AH429" i="31"/>
  <c r="N23" i="32" s="1"/>
  <c r="AH430" i="31"/>
  <c r="N24" i="32" s="1"/>
  <c r="AH433" i="31"/>
  <c r="N27" i="32" s="1"/>
  <c r="AH434" i="31"/>
  <c r="N28" i="32" s="1"/>
  <c r="AH435" i="31"/>
  <c r="N29" i="32" s="1"/>
  <c r="AH436" i="31"/>
  <c r="N30" i="32" s="1"/>
  <c r="AH437" i="31"/>
  <c r="N31" i="32" s="1"/>
  <c r="AH438" i="31"/>
  <c r="N32" i="32" s="1"/>
  <c r="AH439" i="31"/>
  <c r="N33" i="32" s="1"/>
  <c r="AH440" i="31"/>
  <c r="N34" i="32" s="1"/>
  <c r="AH441" i="31"/>
  <c r="N35" i="32" s="1"/>
  <c r="B441" i="31"/>
  <c r="B440" i="31"/>
  <c r="B439" i="31"/>
  <c r="B438" i="31"/>
  <c r="B437" i="31"/>
  <c r="B436" i="31"/>
  <c r="B435" i="31"/>
  <c r="B434" i="31"/>
  <c r="B433" i="31"/>
  <c r="B432" i="31"/>
  <c r="B404" i="31"/>
  <c r="B403" i="31"/>
  <c r="B402" i="31"/>
  <c r="B401" i="31"/>
  <c r="B400" i="31"/>
  <c r="B399" i="31"/>
  <c r="B398" i="31"/>
  <c r="B397" i="31"/>
  <c r="B396" i="31"/>
  <c r="B395" i="31"/>
  <c r="B367" i="31"/>
  <c r="B366" i="31"/>
  <c r="B365" i="31"/>
  <c r="B364" i="31"/>
  <c r="B363" i="31"/>
  <c r="B362" i="31"/>
  <c r="B361" i="31"/>
  <c r="B360" i="31"/>
  <c r="B359" i="31"/>
  <c r="B358" i="31"/>
  <c r="C30" i="32"/>
  <c r="C31" i="32"/>
  <c r="C32" i="32"/>
  <c r="C33" i="32"/>
  <c r="C34" i="32"/>
  <c r="B330" i="31"/>
  <c r="B329" i="31"/>
  <c r="B328" i="31"/>
  <c r="B327" i="31"/>
  <c r="B326" i="31"/>
  <c r="B325" i="31"/>
  <c r="B324" i="31"/>
  <c r="B323" i="31"/>
  <c r="B322" i="31"/>
  <c r="B321" i="31"/>
  <c r="B293" i="31"/>
  <c r="B292" i="31"/>
  <c r="B291" i="31"/>
  <c r="B290" i="31"/>
  <c r="B289" i="31"/>
  <c r="B288" i="31"/>
  <c r="B287" i="31"/>
  <c r="B286" i="31"/>
  <c r="B285" i="31"/>
  <c r="B284" i="31"/>
  <c r="B256" i="31"/>
  <c r="B255" i="31"/>
  <c r="B254" i="31"/>
  <c r="B253" i="31"/>
  <c r="B252" i="31"/>
  <c r="B251" i="31"/>
  <c r="B250" i="31"/>
  <c r="B249" i="31"/>
  <c r="B248" i="31"/>
  <c r="B247" i="31"/>
  <c r="B245" i="31"/>
  <c r="B244" i="31"/>
  <c r="B243" i="31"/>
  <c r="B242" i="31"/>
  <c r="B241" i="31"/>
  <c r="B240" i="31"/>
  <c r="B239" i="31"/>
  <c r="B238" i="31"/>
  <c r="B237" i="31"/>
  <c r="B236" i="31"/>
  <c r="B219" i="31"/>
  <c r="B218" i="31"/>
  <c r="B217" i="31"/>
  <c r="B216" i="31"/>
  <c r="B215" i="31"/>
  <c r="B214" i="31"/>
  <c r="B213" i="31"/>
  <c r="B212" i="31"/>
  <c r="B211" i="31"/>
  <c r="B210" i="31"/>
  <c r="B208" i="31"/>
  <c r="B207" i="31"/>
  <c r="B206" i="31"/>
  <c r="B205" i="31"/>
  <c r="B204" i="31"/>
  <c r="B203" i="31"/>
  <c r="B202" i="31"/>
  <c r="B201" i="31"/>
  <c r="B200" i="31"/>
  <c r="B199" i="31"/>
  <c r="B182" i="31"/>
  <c r="B181" i="31"/>
  <c r="B180" i="31"/>
  <c r="B179" i="31"/>
  <c r="B178" i="31"/>
  <c r="B177" i="31"/>
  <c r="B176" i="31"/>
  <c r="B175" i="31"/>
  <c r="B174" i="31"/>
  <c r="B173" i="31"/>
  <c r="B171" i="31"/>
  <c r="B170" i="31"/>
  <c r="B169" i="31"/>
  <c r="B168" i="31"/>
  <c r="B167" i="31"/>
  <c r="B166" i="31"/>
  <c r="B165" i="31"/>
  <c r="B164" i="31"/>
  <c r="B163" i="31"/>
  <c r="B162" i="31"/>
  <c r="AH100" i="31"/>
  <c r="E27" i="32" s="1"/>
  <c r="AH101" i="31"/>
  <c r="E28" i="32" s="1"/>
  <c r="AH102" i="31"/>
  <c r="E29" i="32" s="1"/>
  <c r="AH103" i="31"/>
  <c r="E30" i="32" s="1"/>
  <c r="AH104" i="31"/>
  <c r="E31" i="32" s="1"/>
  <c r="AH105" i="31"/>
  <c r="E32" i="32" s="1"/>
  <c r="AH106" i="31"/>
  <c r="E33" i="32" s="1"/>
  <c r="AH107" i="31"/>
  <c r="E34" i="32" s="1"/>
  <c r="AH108" i="31"/>
  <c r="E35" i="32" s="1"/>
  <c r="B145" i="31"/>
  <c r="B144" i="31"/>
  <c r="B143" i="31"/>
  <c r="B142" i="31"/>
  <c r="B141" i="31"/>
  <c r="B140" i="31"/>
  <c r="B139" i="31"/>
  <c r="B138" i="31"/>
  <c r="B137" i="31"/>
  <c r="B136" i="31"/>
  <c r="B134" i="31"/>
  <c r="B133" i="31"/>
  <c r="B132" i="31"/>
  <c r="B131" i="31"/>
  <c r="B130" i="31"/>
  <c r="B129" i="31"/>
  <c r="B128" i="31"/>
  <c r="B127" i="31"/>
  <c r="B126" i="31"/>
  <c r="B125" i="31"/>
  <c r="B108" i="31"/>
  <c r="B107" i="31"/>
  <c r="B106" i="31"/>
  <c r="B105" i="31"/>
  <c r="B104" i="31"/>
  <c r="B103" i="31"/>
  <c r="B102" i="31"/>
  <c r="B101" i="31"/>
  <c r="B100" i="31"/>
  <c r="B99" i="31"/>
  <c r="B97" i="31"/>
  <c r="B96" i="31"/>
  <c r="B95" i="31"/>
  <c r="B94" i="31"/>
  <c r="B93" i="31"/>
  <c r="B92" i="31"/>
  <c r="B91" i="31"/>
  <c r="B90" i="31"/>
  <c r="B89" i="31"/>
  <c r="B88" i="31"/>
  <c r="B71" i="31"/>
  <c r="B70" i="31"/>
  <c r="B69" i="31"/>
  <c r="B68" i="31"/>
  <c r="B67" i="31"/>
  <c r="B66" i="31"/>
  <c r="B65" i="31"/>
  <c r="B64" i="31"/>
  <c r="B63" i="31"/>
  <c r="B62" i="31"/>
  <c r="B60" i="31"/>
  <c r="B59" i="31"/>
  <c r="B58" i="31"/>
  <c r="B57" i="31"/>
  <c r="B56" i="31"/>
  <c r="B55" i="31"/>
  <c r="B54" i="31"/>
  <c r="B53" i="31"/>
  <c r="B52" i="31"/>
  <c r="B51" i="31"/>
  <c r="B30" i="32"/>
  <c r="B31" i="32"/>
  <c r="B32" i="32"/>
  <c r="B33" i="32"/>
  <c r="B34" i="32"/>
  <c r="B35" i="32"/>
  <c r="B19" i="32"/>
  <c r="B20" i="32"/>
  <c r="B21" i="32"/>
  <c r="B22" i="32"/>
  <c r="B23" i="32"/>
  <c r="B24" i="32"/>
  <c r="B34" i="31"/>
  <c r="B33" i="31"/>
  <c r="B32" i="31"/>
  <c r="B31" i="31"/>
  <c r="B30" i="31"/>
  <c r="B29" i="31"/>
  <c r="B23" i="31"/>
  <c r="B22" i="31"/>
  <c r="B21" i="31"/>
  <c r="B20" i="31"/>
  <c r="B19" i="31"/>
  <c r="B18" i="31"/>
  <c r="AH18" i="31"/>
  <c r="C19" i="32" s="1"/>
  <c r="AH19" i="31"/>
  <c r="C20" i="32" s="1"/>
  <c r="AH20" i="31"/>
  <c r="C21" i="32" s="1"/>
  <c r="AH21" i="31"/>
  <c r="C22" i="32" s="1"/>
  <c r="AH22" i="31"/>
  <c r="C23" i="32" s="1"/>
  <c r="AH23" i="31"/>
  <c r="C24" i="32" s="1"/>
  <c r="B27" i="32"/>
  <c r="B28" i="32"/>
  <c r="B29" i="32"/>
  <c r="C9" i="32"/>
  <c r="C8" i="32"/>
  <c r="C82" i="31"/>
  <c r="C8" i="31"/>
  <c r="AG442" i="31"/>
  <c r="AF442" i="31"/>
  <c r="AE442" i="31"/>
  <c r="AD442" i="31"/>
  <c r="AC442" i="31"/>
  <c r="AB442" i="31"/>
  <c r="AA442" i="31"/>
  <c r="Z442" i="31"/>
  <c r="Y442" i="31"/>
  <c r="X442" i="31"/>
  <c r="W442" i="31"/>
  <c r="V442" i="31"/>
  <c r="U442" i="31"/>
  <c r="T442" i="31"/>
  <c r="S442" i="31"/>
  <c r="R442" i="31"/>
  <c r="Q442" i="31"/>
  <c r="P442" i="31"/>
  <c r="O442" i="31"/>
  <c r="N442" i="31"/>
  <c r="M442" i="31"/>
  <c r="L442" i="31"/>
  <c r="K442" i="31"/>
  <c r="J442" i="31"/>
  <c r="I442" i="31"/>
  <c r="H442" i="31"/>
  <c r="G442" i="31"/>
  <c r="F442" i="31"/>
  <c r="E442" i="31"/>
  <c r="D442" i="31"/>
  <c r="C442" i="31"/>
  <c r="AH432" i="31"/>
  <c r="N26" i="32" s="1"/>
  <c r="AH421" i="31"/>
  <c r="N15" i="32" s="1"/>
  <c r="C415" i="31"/>
  <c r="I415" i="31"/>
  <c r="C416" i="31"/>
  <c r="AG405" i="31"/>
  <c r="AF405" i="31"/>
  <c r="AE405" i="31"/>
  <c r="AD405" i="31"/>
  <c r="AC405" i="31"/>
  <c r="AB405" i="31"/>
  <c r="AA405" i="31"/>
  <c r="Z405" i="31"/>
  <c r="Y405" i="31"/>
  <c r="X405" i="31"/>
  <c r="W405" i="31"/>
  <c r="V405" i="31"/>
  <c r="U405" i="31"/>
  <c r="T405" i="31"/>
  <c r="S405" i="31"/>
  <c r="R405" i="31"/>
  <c r="Q405" i="31"/>
  <c r="P405" i="31"/>
  <c r="O405" i="31"/>
  <c r="N405" i="31"/>
  <c r="M405" i="31"/>
  <c r="L405" i="31"/>
  <c r="K405" i="31"/>
  <c r="J405" i="31"/>
  <c r="I405" i="31"/>
  <c r="H405" i="31"/>
  <c r="G405" i="31"/>
  <c r="F405" i="31"/>
  <c r="E405" i="31"/>
  <c r="D405" i="31"/>
  <c r="C405" i="31"/>
  <c r="AH404" i="31"/>
  <c r="M35" i="32" s="1"/>
  <c r="AH395" i="31"/>
  <c r="M26" i="32" s="1"/>
  <c r="AH384" i="31"/>
  <c r="M15" i="32" s="1"/>
  <c r="C378" i="31"/>
  <c r="I378" i="31"/>
  <c r="C379" i="31"/>
  <c r="AG368" i="31"/>
  <c r="AF368" i="31"/>
  <c r="AE368" i="31"/>
  <c r="AD368" i="31"/>
  <c r="AC368" i="31"/>
  <c r="AB368" i="31"/>
  <c r="AA368" i="31"/>
  <c r="Z368" i="31"/>
  <c r="Y368" i="31"/>
  <c r="X368" i="31"/>
  <c r="W368" i="31"/>
  <c r="V368" i="31"/>
  <c r="U368" i="31"/>
  <c r="T368" i="31"/>
  <c r="S368" i="31"/>
  <c r="R368" i="31"/>
  <c r="Q368" i="31"/>
  <c r="P368" i="31"/>
  <c r="O368" i="31"/>
  <c r="N368" i="31"/>
  <c r="M368" i="31"/>
  <c r="L368" i="31"/>
  <c r="K368" i="31"/>
  <c r="J368" i="31"/>
  <c r="I368" i="31"/>
  <c r="H368" i="31"/>
  <c r="G368" i="31"/>
  <c r="F368" i="31"/>
  <c r="E368" i="31"/>
  <c r="D368" i="31"/>
  <c r="C368" i="31"/>
  <c r="AH358" i="31"/>
  <c r="L26" i="32" s="1"/>
  <c r="AH347" i="31"/>
  <c r="L15" i="32" s="1"/>
  <c r="C341" i="31"/>
  <c r="I341" i="31"/>
  <c r="C342" i="31"/>
  <c r="AG331" i="31"/>
  <c r="AF331" i="31"/>
  <c r="AE331" i="31"/>
  <c r="AD331" i="31"/>
  <c r="AC331" i="31"/>
  <c r="AB331" i="31"/>
  <c r="AA331" i="31"/>
  <c r="Z331" i="31"/>
  <c r="Y331" i="31"/>
  <c r="X331" i="31"/>
  <c r="W331" i="31"/>
  <c r="V331" i="31"/>
  <c r="U331" i="31"/>
  <c r="T331" i="31"/>
  <c r="S331" i="31"/>
  <c r="R331" i="31"/>
  <c r="Q331" i="31"/>
  <c r="P331" i="31"/>
  <c r="O331" i="31"/>
  <c r="N331" i="31"/>
  <c r="M331" i="31"/>
  <c r="L331" i="31"/>
  <c r="K331" i="31"/>
  <c r="J331" i="31"/>
  <c r="I331" i="31"/>
  <c r="H331" i="31"/>
  <c r="G331" i="31"/>
  <c r="F331" i="31"/>
  <c r="E331" i="31"/>
  <c r="D331" i="31"/>
  <c r="C331" i="31"/>
  <c r="AH321" i="31"/>
  <c r="K26" i="32" s="1"/>
  <c r="AH310" i="31"/>
  <c r="K15" i="32" s="1"/>
  <c r="C304" i="31"/>
  <c r="I304" i="31"/>
  <c r="C305" i="31"/>
  <c r="AG294" i="31"/>
  <c r="AF294" i="31"/>
  <c r="AE294" i="31"/>
  <c r="AD294" i="31"/>
  <c r="AC294" i="31"/>
  <c r="AB294" i="31"/>
  <c r="AA294" i="31"/>
  <c r="Z294" i="31"/>
  <c r="Y294" i="31"/>
  <c r="X294" i="31"/>
  <c r="W294" i="31"/>
  <c r="V294" i="31"/>
  <c r="U294" i="31"/>
  <c r="T294" i="31"/>
  <c r="S294" i="31"/>
  <c r="R294" i="31"/>
  <c r="Q294" i="31"/>
  <c r="P294" i="31"/>
  <c r="O294" i="31"/>
  <c r="N294" i="31"/>
  <c r="M294" i="31"/>
  <c r="L294" i="31"/>
  <c r="K294" i="31"/>
  <c r="J294" i="31"/>
  <c r="I294" i="31"/>
  <c r="H294" i="31"/>
  <c r="G294" i="31"/>
  <c r="F294" i="31"/>
  <c r="E294" i="31"/>
  <c r="D294" i="31"/>
  <c r="C294" i="31"/>
  <c r="AH284" i="31"/>
  <c r="J26" i="32" s="1"/>
  <c r="AH273" i="31"/>
  <c r="J15" i="32" s="1"/>
  <c r="C267" i="31"/>
  <c r="I267" i="31"/>
  <c r="C268" i="31"/>
  <c r="AG257" i="31"/>
  <c r="AF257" i="31"/>
  <c r="AE257" i="31"/>
  <c r="AD257" i="31"/>
  <c r="AC257" i="31"/>
  <c r="AB257" i="31"/>
  <c r="AA257" i="31"/>
  <c r="Z257" i="31"/>
  <c r="Y257" i="31"/>
  <c r="X257" i="31"/>
  <c r="W257" i="31"/>
  <c r="V257" i="31"/>
  <c r="U257" i="31"/>
  <c r="T257" i="31"/>
  <c r="S257" i="31"/>
  <c r="R257" i="31"/>
  <c r="Q257" i="31"/>
  <c r="P257" i="31"/>
  <c r="O257" i="31"/>
  <c r="N257" i="31"/>
  <c r="M257" i="31"/>
  <c r="L257" i="31"/>
  <c r="K257" i="31"/>
  <c r="J257" i="31"/>
  <c r="I257" i="31"/>
  <c r="H257" i="31"/>
  <c r="G257" i="31"/>
  <c r="F257" i="31"/>
  <c r="E257" i="31"/>
  <c r="D257" i="31"/>
  <c r="C257" i="31"/>
  <c r="AH247" i="31"/>
  <c r="I26" i="32" s="1"/>
  <c r="AH236" i="31"/>
  <c r="I15" i="32" s="1"/>
  <c r="C230" i="31"/>
  <c r="I230" i="31"/>
  <c r="C231" i="31"/>
  <c r="AG220" i="31"/>
  <c r="AF220" i="31"/>
  <c r="AE220" i="31"/>
  <c r="AD220" i="31"/>
  <c r="AC220" i="31"/>
  <c r="AB220" i="31"/>
  <c r="AA220" i="31"/>
  <c r="Z220" i="31"/>
  <c r="Y220" i="31"/>
  <c r="X220" i="31"/>
  <c r="W220" i="31"/>
  <c r="V220" i="31"/>
  <c r="U220" i="31"/>
  <c r="T220" i="31"/>
  <c r="S220" i="31"/>
  <c r="R220" i="31"/>
  <c r="Q220" i="31"/>
  <c r="P220" i="31"/>
  <c r="O220" i="31"/>
  <c r="N220" i="31"/>
  <c r="M220" i="31"/>
  <c r="L220" i="31"/>
  <c r="K220" i="31"/>
  <c r="J220" i="31"/>
  <c r="I220" i="31"/>
  <c r="H220" i="31"/>
  <c r="G220" i="31"/>
  <c r="F220" i="31"/>
  <c r="E220" i="31"/>
  <c r="D220" i="31"/>
  <c r="C220" i="31"/>
  <c r="AH210" i="31"/>
  <c r="H26" i="32" s="1"/>
  <c r="AH199" i="31"/>
  <c r="H15" i="32" s="1"/>
  <c r="C193" i="31"/>
  <c r="I193" i="31"/>
  <c r="C194" i="31"/>
  <c r="AG183" i="31"/>
  <c r="AF183" i="31"/>
  <c r="AE183" i="31"/>
  <c r="AD183" i="31"/>
  <c r="AC183" i="31"/>
  <c r="AB183" i="31"/>
  <c r="AA183" i="31"/>
  <c r="Z183" i="31"/>
  <c r="Y183" i="31"/>
  <c r="X183" i="31"/>
  <c r="W183" i="31"/>
  <c r="V183" i="31"/>
  <c r="U183" i="31"/>
  <c r="T183" i="31"/>
  <c r="S183" i="31"/>
  <c r="R183" i="31"/>
  <c r="Q183" i="31"/>
  <c r="P183" i="31"/>
  <c r="O183" i="31"/>
  <c r="N183" i="31"/>
  <c r="M183" i="31"/>
  <c r="L183" i="31"/>
  <c r="K183" i="31"/>
  <c r="J183" i="31"/>
  <c r="I183" i="31"/>
  <c r="H183" i="31"/>
  <c r="G183" i="31"/>
  <c r="F183" i="31"/>
  <c r="E183" i="31"/>
  <c r="D183" i="31"/>
  <c r="C183" i="31"/>
  <c r="AH173" i="31"/>
  <c r="G26" i="32" s="1"/>
  <c r="AH162" i="31"/>
  <c r="G15" i="32" s="1"/>
  <c r="C156" i="31"/>
  <c r="I156" i="31"/>
  <c r="C157" i="31"/>
  <c r="AG146" i="31"/>
  <c r="AF146" i="31"/>
  <c r="AE146" i="31"/>
  <c r="AD146" i="31"/>
  <c r="AC146" i="31"/>
  <c r="AB146" i="31"/>
  <c r="AA146" i="31"/>
  <c r="Z146" i="31"/>
  <c r="Y146" i="31"/>
  <c r="X146" i="31"/>
  <c r="W146" i="31"/>
  <c r="V146" i="31"/>
  <c r="U146" i="31"/>
  <c r="T146" i="31"/>
  <c r="S146" i="31"/>
  <c r="R146" i="31"/>
  <c r="Q146" i="31"/>
  <c r="P146" i="31"/>
  <c r="O146" i="31"/>
  <c r="N146" i="31"/>
  <c r="M146" i="31"/>
  <c r="L146" i="31"/>
  <c r="K146" i="31"/>
  <c r="J146" i="31"/>
  <c r="I146" i="31"/>
  <c r="H146" i="31"/>
  <c r="G146" i="31"/>
  <c r="F146" i="31"/>
  <c r="E146" i="31"/>
  <c r="D146" i="31"/>
  <c r="C146" i="31"/>
  <c r="AH136" i="31"/>
  <c r="F26" i="32" s="1"/>
  <c r="AH125" i="31"/>
  <c r="F15" i="32" s="1"/>
  <c r="C119" i="31"/>
  <c r="I119" i="31"/>
  <c r="C120" i="31"/>
  <c r="AG109" i="31"/>
  <c r="AF109" i="31"/>
  <c r="AE109" i="31"/>
  <c r="AD109" i="31"/>
  <c r="AC109" i="31"/>
  <c r="AB109" i="31"/>
  <c r="AA109" i="31"/>
  <c r="Z109" i="31"/>
  <c r="Y109" i="31"/>
  <c r="X109" i="31"/>
  <c r="W109" i="31"/>
  <c r="V109" i="31"/>
  <c r="U109" i="31"/>
  <c r="T109" i="31"/>
  <c r="S109" i="31"/>
  <c r="R109" i="31"/>
  <c r="Q109" i="31"/>
  <c r="P109" i="31"/>
  <c r="O109" i="31"/>
  <c r="N109" i="31"/>
  <c r="M109" i="31"/>
  <c r="L109" i="31"/>
  <c r="K109" i="31"/>
  <c r="J109" i="31"/>
  <c r="I109" i="31"/>
  <c r="H109" i="31"/>
  <c r="G109" i="31"/>
  <c r="F109" i="31"/>
  <c r="E109" i="31"/>
  <c r="D109" i="31"/>
  <c r="C109" i="31"/>
  <c r="AH99" i="31"/>
  <c r="E26" i="32" s="1"/>
  <c r="AH88" i="31"/>
  <c r="E15" i="32" s="1"/>
  <c r="I82" i="31"/>
  <c r="C83" i="31"/>
  <c r="AG72" i="31"/>
  <c r="AF72" i="31"/>
  <c r="AE72" i="31"/>
  <c r="AD72" i="31"/>
  <c r="AC72" i="31"/>
  <c r="AB72" i="31"/>
  <c r="AA72" i="31"/>
  <c r="Z72" i="31"/>
  <c r="Y72" i="31"/>
  <c r="X72" i="31"/>
  <c r="W72" i="31"/>
  <c r="V72" i="31"/>
  <c r="U72" i="31"/>
  <c r="T72" i="31"/>
  <c r="S72" i="31"/>
  <c r="R72" i="31"/>
  <c r="Q72" i="31"/>
  <c r="P72" i="31"/>
  <c r="O72" i="31"/>
  <c r="N72" i="31"/>
  <c r="M72" i="31"/>
  <c r="L72" i="31"/>
  <c r="K72" i="31"/>
  <c r="J72" i="31"/>
  <c r="I72" i="31"/>
  <c r="H72" i="31"/>
  <c r="G72" i="31"/>
  <c r="F72" i="31"/>
  <c r="E72" i="31"/>
  <c r="D72" i="31"/>
  <c r="C72" i="31"/>
  <c r="AH62" i="31"/>
  <c r="D26" i="32" s="1"/>
  <c r="AH51" i="31"/>
  <c r="C45" i="31"/>
  <c r="AE48" i="31" s="1"/>
  <c r="AE47" i="31" s="1"/>
  <c r="I45" i="31"/>
  <c r="C46" i="31"/>
  <c r="I8" i="31"/>
  <c r="C9" i="31"/>
  <c r="C28" i="32"/>
  <c r="AH25" i="31"/>
  <c r="C26" i="32" s="1"/>
  <c r="B28" i="31"/>
  <c r="B27" i="31"/>
  <c r="B26" i="31"/>
  <c r="B25" i="31"/>
  <c r="B17" i="31"/>
  <c r="B16" i="31"/>
  <c r="B15" i="31"/>
  <c r="B14" i="31"/>
  <c r="AH16" i="31"/>
  <c r="C17" i="32" s="1"/>
  <c r="AH17" i="31"/>
  <c r="C18" i="32" s="1"/>
  <c r="B26" i="32"/>
  <c r="B16" i="32"/>
  <c r="B17" i="32"/>
  <c r="B18" i="32"/>
  <c r="AH15" i="31"/>
  <c r="C16" i="32" s="1"/>
  <c r="AH14" i="31"/>
  <c r="C15" i="32" s="1"/>
  <c r="AG35" i="31"/>
  <c r="AF35" i="31"/>
  <c r="AE35" i="31"/>
  <c r="AD35" i="31"/>
  <c r="AC35" i="31"/>
  <c r="AB35" i="31"/>
  <c r="AA35" i="31"/>
  <c r="Z35" i="31"/>
  <c r="Y35" i="31"/>
  <c r="X35" i="31"/>
  <c r="W35" i="31"/>
  <c r="V35" i="31"/>
  <c r="U35" i="31"/>
  <c r="T35" i="31"/>
  <c r="S35" i="31"/>
  <c r="R35" i="31"/>
  <c r="Q35" i="31"/>
  <c r="P35" i="31"/>
  <c r="O35" i="31"/>
  <c r="N35" i="31"/>
  <c r="M35" i="31"/>
  <c r="L35" i="31"/>
  <c r="K35" i="31"/>
  <c r="J35" i="31"/>
  <c r="I35" i="31"/>
  <c r="H35" i="31"/>
  <c r="G35" i="31"/>
  <c r="F35" i="31"/>
  <c r="E35" i="31"/>
  <c r="D35" i="31"/>
  <c r="C35" i="31"/>
  <c r="F36" i="32" l="1"/>
  <c r="H36" i="32"/>
  <c r="J36" i="32"/>
  <c r="N36" i="32"/>
  <c r="E36" i="32"/>
  <c r="G36" i="32"/>
  <c r="I36" i="32"/>
  <c r="K36" i="32"/>
  <c r="M36" i="32"/>
  <c r="L36" i="32"/>
  <c r="D417" i="31"/>
  <c r="L417" i="31"/>
  <c r="T417" i="31"/>
  <c r="AB417" i="31"/>
  <c r="E380" i="31"/>
  <c r="M380" i="31"/>
  <c r="U380" i="31"/>
  <c r="AC380" i="31"/>
  <c r="G343" i="31"/>
  <c r="O343" i="31"/>
  <c r="W343" i="31"/>
  <c r="AE343" i="31"/>
  <c r="H306" i="31"/>
  <c r="P306" i="31"/>
  <c r="X306" i="31"/>
  <c r="AF306" i="31"/>
  <c r="J269" i="31"/>
  <c r="R269" i="31"/>
  <c r="Z269" i="31"/>
  <c r="C269" i="31"/>
  <c r="K232" i="31"/>
  <c r="S232" i="31"/>
  <c r="AA232" i="31"/>
  <c r="D195" i="31"/>
  <c r="L195" i="31"/>
  <c r="T195" i="31"/>
  <c r="AB195" i="31"/>
  <c r="F158" i="31"/>
  <c r="N158" i="31"/>
  <c r="V158" i="31"/>
  <c r="AD158" i="31"/>
  <c r="G121" i="31"/>
  <c r="O121" i="31"/>
  <c r="W121" i="31"/>
  <c r="AE121" i="31"/>
  <c r="E417" i="31"/>
  <c r="M417" i="31"/>
  <c r="U417" i="31"/>
  <c r="AC417" i="31"/>
  <c r="F380" i="31"/>
  <c r="N380" i="31"/>
  <c r="V380" i="31"/>
  <c r="AD380" i="31"/>
  <c r="H343" i="31"/>
  <c r="P343" i="31"/>
  <c r="X343" i="31"/>
  <c r="AF343" i="31"/>
  <c r="I306" i="31"/>
  <c r="Q306" i="31"/>
  <c r="Y306" i="31"/>
  <c r="C306" i="31"/>
  <c r="K269" i="31"/>
  <c r="S269" i="31"/>
  <c r="AA269" i="31"/>
  <c r="D232" i="31"/>
  <c r="L232" i="31"/>
  <c r="T232" i="31"/>
  <c r="AB232" i="31"/>
  <c r="E195" i="31"/>
  <c r="M195" i="31"/>
  <c r="U195" i="31"/>
  <c r="AC195" i="31"/>
  <c r="G158" i="31"/>
  <c r="O158" i="31"/>
  <c r="W158" i="31"/>
  <c r="AE158" i="31"/>
  <c r="H121" i="31"/>
  <c r="P121" i="31"/>
  <c r="X121" i="31"/>
  <c r="AF121" i="31"/>
  <c r="F417" i="31"/>
  <c r="N417" i="31"/>
  <c r="V417" i="31"/>
  <c r="AD417" i="31"/>
  <c r="G380" i="31"/>
  <c r="O380" i="31"/>
  <c r="W380" i="31"/>
  <c r="AE380" i="31"/>
  <c r="I343" i="31"/>
  <c r="Q343" i="31"/>
  <c r="Y343" i="31"/>
  <c r="AG343" i="31"/>
  <c r="J306" i="31"/>
  <c r="R306" i="31"/>
  <c r="Z306" i="31"/>
  <c r="D269" i="31"/>
  <c r="L269" i="31"/>
  <c r="T269" i="31"/>
  <c r="AB269" i="31"/>
  <c r="E232" i="31"/>
  <c r="M232" i="31"/>
  <c r="U232" i="31"/>
  <c r="AC232" i="31"/>
  <c r="F195" i="31"/>
  <c r="N195" i="31"/>
  <c r="V195" i="31"/>
  <c r="AD195" i="31"/>
  <c r="H158" i="31"/>
  <c r="P158" i="31"/>
  <c r="X158" i="31"/>
  <c r="AF158" i="31"/>
  <c r="I121" i="31"/>
  <c r="Q121" i="31"/>
  <c r="Y121" i="31"/>
  <c r="C121" i="31"/>
  <c r="G417" i="31"/>
  <c r="O417" i="31"/>
  <c r="W417" i="31"/>
  <c r="AE417" i="31"/>
  <c r="H380" i="31"/>
  <c r="P380" i="31"/>
  <c r="X380" i="31"/>
  <c r="AF380" i="31"/>
  <c r="J343" i="31"/>
  <c r="R343" i="31"/>
  <c r="Z343" i="31"/>
  <c r="C343" i="31"/>
  <c r="K306" i="31"/>
  <c r="S306" i="31"/>
  <c r="AA306" i="31"/>
  <c r="E269" i="31"/>
  <c r="M269" i="31"/>
  <c r="U269" i="31"/>
  <c r="AC269" i="31"/>
  <c r="F232" i="31"/>
  <c r="N232" i="31"/>
  <c r="V232" i="31"/>
  <c r="AD232" i="31"/>
  <c r="G195" i="31"/>
  <c r="O195" i="31"/>
  <c r="W195" i="31"/>
  <c r="AE195" i="31"/>
  <c r="I158" i="31"/>
  <c r="Q158" i="31"/>
  <c r="Y158" i="31"/>
  <c r="AG158" i="31"/>
  <c r="J121" i="31"/>
  <c r="R121" i="31"/>
  <c r="Z121" i="31"/>
  <c r="H417" i="31"/>
  <c r="P417" i="31"/>
  <c r="X417" i="31"/>
  <c r="AF417" i="31"/>
  <c r="I380" i="31"/>
  <c r="Q380" i="31"/>
  <c r="Y380" i="31"/>
  <c r="C380" i="31"/>
  <c r="K343" i="31"/>
  <c r="S343" i="31"/>
  <c r="AA343" i="31"/>
  <c r="D306" i="31"/>
  <c r="L306" i="31"/>
  <c r="T306" i="31"/>
  <c r="AB306" i="31"/>
  <c r="F269" i="31"/>
  <c r="N269" i="31"/>
  <c r="V269" i="31"/>
  <c r="AD269" i="31"/>
  <c r="G232" i="31"/>
  <c r="O232" i="31"/>
  <c r="W232" i="31"/>
  <c r="AE232" i="31"/>
  <c r="H195" i="31"/>
  <c r="P195" i="31"/>
  <c r="X195" i="31"/>
  <c r="AF195" i="31"/>
  <c r="J158" i="31"/>
  <c r="R158" i="31"/>
  <c r="Z158" i="31"/>
  <c r="C158" i="31"/>
  <c r="K121" i="31"/>
  <c r="S121" i="31"/>
  <c r="AA121" i="31"/>
  <c r="I417" i="31"/>
  <c r="Q417" i="31"/>
  <c r="Y417" i="31"/>
  <c r="AG417" i="31"/>
  <c r="J380" i="31"/>
  <c r="R380" i="31"/>
  <c r="Z380" i="31"/>
  <c r="D343" i="31"/>
  <c r="L343" i="31"/>
  <c r="T343" i="31"/>
  <c r="AB343" i="31"/>
  <c r="E306" i="31"/>
  <c r="M306" i="31"/>
  <c r="U306" i="31"/>
  <c r="AC306" i="31"/>
  <c r="G269" i="31"/>
  <c r="O269" i="31"/>
  <c r="W269" i="31"/>
  <c r="AE269" i="31"/>
  <c r="H232" i="31"/>
  <c r="P232" i="31"/>
  <c r="X232" i="31"/>
  <c r="AF232" i="31"/>
  <c r="I195" i="31"/>
  <c r="Q195" i="31"/>
  <c r="Y195" i="31"/>
  <c r="C195" i="31"/>
  <c r="K158" i="31"/>
  <c r="S158" i="31"/>
  <c r="AA158" i="31"/>
  <c r="D121" i="31"/>
  <c r="L121" i="31"/>
  <c r="T121" i="31"/>
  <c r="AB121" i="31"/>
  <c r="J417" i="31"/>
  <c r="R417" i="31"/>
  <c r="Z417" i="31"/>
  <c r="C417" i="31"/>
  <c r="K380" i="31"/>
  <c r="S380" i="31"/>
  <c r="AA380" i="31"/>
  <c r="E343" i="31"/>
  <c r="M343" i="31"/>
  <c r="U343" i="31"/>
  <c r="AC343" i="31"/>
  <c r="F306" i="31"/>
  <c r="N306" i="31"/>
  <c r="V306" i="31"/>
  <c r="AD306" i="31"/>
  <c r="H269" i="31"/>
  <c r="P269" i="31"/>
  <c r="X269" i="31"/>
  <c r="AF269" i="31"/>
  <c r="I232" i="31"/>
  <c r="Q232" i="31"/>
  <c r="Y232" i="31"/>
  <c r="AG232" i="31"/>
  <c r="J195" i="31"/>
  <c r="R195" i="31"/>
  <c r="Z195" i="31"/>
  <c r="D158" i="31"/>
  <c r="L158" i="31"/>
  <c r="T158" i="31"/>
  <c r="AB158" i="31"/>
  <c r="E121" i="31"/>
  <c r="M121" i="31"/>
  <c r="U121" i="31"/>
  <c r="AC121" i="31"/>
  <c r="K417" i="31"/>
  <c r="S417" i="31"/>
  <c r="AA417" i="31"/>
  <c r="D380" i="31"/>
  <c r="L380" i="31"/>
  <c r="T380" i="31"/>
  <c r="AB380" i="31"/>
  <c r="F343" i="31"/>
  <c r="N343" i="31"/>
  <c r="V343" i="31"/>
  <c r="AD343" i="31"/>
  <c r="G306" i="31"/>
  <c r="O306" i="31"/>
  <c r="W306" i="31"/>
  <c r="AE306" i="31"/>
  <c r="I269" i="31"/>
  <c r="Q269" i="31"/>
  <c r="Y269" i="31"/>
  <c r="AG269" i="31"/>
  <c r="J232" i="31"/>
  <c r="R232" i="31"/>
  <c r="Z232" i="31"/>
  <c r="C232" i="31"/>
  <c r="K195" i="31"/>
  <c r="S195" i="31"/>
  <c r="AA195" i="31"/>
  <c r="E158" i="31"/>
  <c r="M158" i="31"/>
  <c r="U158" i="31"/>
  <c r="AC158" i="31"/>
  <c r="F121" i="31"/>
  <c r="N121" i="31"/>
  <c r="V121" i="31"/>
  <c r="AD121" i="31"/>
  <c r="H10" i="31"/>
  <c r="P10" i="31"/>
  <c r="X10" i="31"/>
  <c r="AF10" i="31"/>
  <c r="J10" i="31"/>
  <c r="R10" i="31"/>
  <c r="Z10" i="31"/>
  <c r="D10" i="31"/>
  <c r="AB10" i="31"/>
  <c r="E10" i="31"/>
  <c r="AC10" i="31"/>
  <c r="K10" i="31"/>
  <c r="S10" i="31"/>
  <c r="AA10" i="31"/>
  <c r="C10" i="31"/>
  <c r="L10" i="31"/>
  <c r="M10" i="31"/>
  <c r="U10" i="31"/>
  <c r="F10" i="31"/>
  <c r="N10" i="31"/>
  <c r="V10" i="31"/>
  <c r="AD10" i="31"/>
  <c r="I10" i="31"/>
  <c r="Q10" i="31"/>
  <c r="Y10" i="31"/>
  <c r="AG10" i="31"/>
  <c r="T10" i="31"/>
  <c r="G10" i="31"/>
  <c r="O10" i="31"/>
  <c r="W10" i="31"/>
  <c r="AE10" i="31"/>
  <c r="O23" i="32"/>
  <c r="O34" i="32"/>
  <c r="O31" i="32"/>
  <c r="O19" i="32"/>
  <c r="O30" i="32"/>
  <c r="O21" i="32"/>
  <c r="O20" i="32"/>
  <c r="O22" i="32"/>
  <c r="O33" i="32"/>
  <c r="O32" i="32"/>
  <c r="AH394" i="31"/>
  <c r="O27" i="32"/>
  <c r="O35" i="32"/>
  <c r="C29" i="32"/>
  <c r="O29" i="32" s="1"/>
  <c r="O28" i="32"/>
  <c r="AH13" i="31"/>
  <c r="O18" i="32"/>
  <c r="AH420" i="31"/>
  <c r="AH431" i="31"/>
  <c r="AH383" i="31"/>
  <c r="AH309" i="31"/>
  <c r="AH357" i="31"/>
  <c r="AH320" i="31"/>
  <c r="AH346" i="31"/>
  <c r="AH283" i="31"/>
  <c r="AH235" i="31"/>
  <c r="AH246" i="31"/>
  <c r="AH87" i="31"/>
  <c r="AH172" i="31"/>
  <c r="AH209" i="31"/>
  <c r="AH272" i="31"/>
  <c r="AH198" i="31"/>
  <c r="O24" i="32"/>
  <c r="AH161" i="31"/>
  <c r="AH124" i="31"/>
  <c r="AH135" i="31"/>
  <c r="AH98" i="31"/>
  <c r="O17" i="32"/>
  <c r="AH50" i="31"/>
  <c r="AH61" i="31"/>
  <c r="AH24" i="31"/>
  <c r="D15" i="32"/>
  <c r="D36" i="32" s="1"/>
  <c r="B15" i="32"/>
  <c r="C36" i="32" l="1"/>
  <c r="AH442" i="31"/>
  <c r="AH109" i="31"/>
  <c r="AH331" i="31"/>
  <c r="AH257" i="31"/>
  <c r="O16" i="32"/>
  <c r="AH405" i="31"/>
  <c r="AH220" i="31"/>
  <c r="AH294" i="31"/>
  <c r="AH146" i="31"/>
  <c r="AH368" i="31"/>
  <c r="AH183" i="31"/>
  <c r="AH72" i="31"/>
  <c r="AH35" i="31"/>
  <c r="O26" i="32"/>
  <c r="O15" i="32" l="1"/>
  <c r="O36" i="32" s="1"/>
</calcChain>
</file>

<file path=xl/sharedStrings.xml><?xml version="1.0" encoding="utf-8"?>
<sst xmlns="http://schemas.openxmlformats.org/spreadsheetml/2006/main" count="1173" uniqueCount="141">
  <si>
    <t>German Sancho García</t>
  </si>
  <si>
    <t>MES</t>
  </si>
  <si>
    <t>TOTAL</t>
  </si>
  <si>
    <t>F</t>
  </si>
  <si>
    <t>CODIFICACIÓN DEL DÍA</t>
  </si>
  <si>
    <t>Laborable</t>
  </si>
  <si>
    <t>Fin de Semana</t>
  </si>
  <si>
    <t>Festivo</t>
  </si>
  <si>
    <t>Vacaciones</t>
  </si>
  <si>
    <t>Permiso / Baja</t>
  </si>
  <si>
    <t>Otro tipo de ausencia</t>
  </si>
  <si>
    <t>V</t>
  </si>
  <si>
    <t>PB</t>
  </si>
  <si>
    <t>L</t>
  </si>
  <si>
    <t>FS</t>
  </si>
  <si>
    <t>OA</t>
  </si>
  <si>
    <t>TRABAJADOR</t>
  </si>
  <si>
    <t>CODIFICACIÓN DÍA</t>
  </si>
  <si>
    <t>TOTAL HORAS</t>
  </si>
  <si>
    <t>PROGRAMA:</t>
  </si>
  <si>
    <t>FECHA</t>
  </si>
  <si>
    <t>FIRMA DEL
TRABAJADOR</t>
  </si>
  <si>
    <t>FIRMA DEL
RESPONSABLE</t>
  </si>
  <si>
    <t>TOTAL HORAS
(incluyendo horas extras)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</si>
  <si>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</si>
  <si>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</si>
  <si>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</si>
  <si>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</si>
  <si>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</si>
  <si>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</si>
  <si>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</si>
  <si>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</si>
  <si>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</si>
  <si>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</si>
  <si>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</si>
  <si>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</si>
  <si>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SOLICITANTE</t>
  </si>
  <si>
    <t>SOLICITANTE:</t>
  </si>
  <si>
    <t>AÑO:</t>
  </si>
  <si>
    <t>DIVISIÓN:</t>
  </si>
  <si>
    <t>LÍNEA:</t>
  </si>
  <si>
    <t>Nº EXPEDIENTE:</t>
  </si>
  <si>
    <t>CÓDIGO
DEL
PROYECTO</t>
  </si>
  <si>
    <t>PROYECTO
O
ACTIVIDAD</t>
  </si>
  <si>
    <t>PROY / ACT Nº1:</t>
  </si>
  <si>
    <t>PROY / ACT Nº2:</t>
  </si>
  <si>
    <t>PROY / ACT Nº3:</t>
  </si>
  <si>
    <t>PROY / ACT Nº4:</t>
  </si>
  <si>
    <t>PROY / ACT Nº5:</t>
  </si>
  <si>
    <t>PROY / ACT Nº6:</t>
  </si>
  <si>
    <r>
      <t xml:space="preserve">PROYECTOS O ACTIVIDADES EN LOS QUE PARTICIPA EL TRABAJADOR
</t>
    </r>
    <r>
      <rPr>
        <b/>
        <sz val="10"/>
        <color rgb="FFFF0000"/>
        <rFont val="Century Gothic"/>
        <family val="2"/>
      </rPr>
      <t>Y QUE TIENEN CONCEDIDA UNA SUBVENCIÓN</t>
    </r>
  </si>
  <si>
    <r>
      <t xml:space="preserve">PROYECTOS O ACTIVIDADES EN LOS QUE PARTICIPA EL TRABAJADOR
</t>
    </r>
    <r>
      <rPr>
        <b/>
        <sz val="10"/>
        <color rgb="FFFF0000"/>
        <rFont val="Century Gothic"/>
        <family val="2"/>
      </rPr>
      <t>Y QUE NO TIENEN CONCEDIDA UNA SUBVENCIÓN</t>
    </r>
  </si>
  <si>
    <t>PROY / ACT Nº7:</t>
  </si>
  <si>
    <t>PROY / ACT Nº8:</t>
  </si>
  <si>
    <t>PROY / ACT Nº9:</t>
  </si>
  <si>
    <t>PROY / ACT Nº10:</t>
  </si>
  <si>
    <t>DÍA</t>
  </si>
  <si>
    <t>ENERO</t>
  </si>
  <si>
    <t>ACRÓNIMO (o TÍTULO / NOMBRE)
DEL PROYECTO O ACTIVIDAD SUBVENCIONADA</t>
  </si>
  <si>
    <t>HORAS IMPUTADAS EN PROYECTOS O ACTIVIDADES QUE TIENEN CONCEDIDA UNA SUBVENCIÓN</t>
  </si>
  <si>
    <t>HORAS IMPUTADAS EN PROYECTOS O ACTIVIDADES QUE NO TIENEN CONCEDIDA UNA SUBVENCIÓN</t>
  </si>
  <si>
    <r>
      <t xml:space="preserve">HORAS IMPUTADAS EN PROYECTOS O ACTIVIDADES </t>
    </r>
    <r>
      <rPr>
        <b/>
        <sz val="10"/>
        <color rgb="FFFF0000"/>
        <rFont val="Century Gothic"/>
        <family val="2"/>
      </rPr>
      <t>QUE TIENEN</t>
    </r>
    <r>
      <rPr>
        <b/>
        <sz val="10"/>
        <rFont val="Century Gothic"/>
        <family val="2"/>
      </rPr>
      <t xml:space="preserve"> CONCEDIDA UNA SUBVENCIÓN</t>
    </r>
  </si>
  <si>
    <r>
      <t xml:space="preserve">HORAS IMPUTADAS EN PROYECTOS O ACTIVIDADES QUE </t>
    </r>
    <r>
      <rPr>
        <b/>
        <sz val="10"/>
        <color rgb="FFFF0000"/>
        <rFont val="Century Gothic"/>
        <family val="2"/>
      </rPr>
      <t>NO TIENEN</t>
    </r>
    <r>
      <rPr>
        <b/>
        <sz val="10"/>
        <rFont val="Century Gothic"/>
        <family val="2"/>
      </rPr>
      <t xml:space="preserve"> CONCEDIDA UNA SUBVENCIÓN</t>
    </r>
  </si>
  <si>
    <t>DICIEMBRE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</si>
  <si>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</si>
  <si>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</si>
  <si>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</si>
  <si>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</si>
  <si>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</si>
  <si>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</si>
  <si>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</si>
  <si>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</si>
  <si>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</si>
  <si>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</si>
  <si>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ANUALIDAD:</t>
  </si>
  <si>
    <t>TRABAJADOR:</t>
  </si>
  <si>
    <t>PROYECTO O ACTIVIDAD</t>
  </si>
  <si>
    <t>HORAS
IMPUTADAS</t>
  </si>
  <si>
    <t>PROY / ACT Nº11:</t>
  </si>
  <si>
    <t>PROY / ACT Nº12:</t>
  </si>
  <si>
    <t>PROY / ACT Nº13:</t>
  </si>
  <si>
    <t>PROY / ACT Nº14:</t>
  </si>
  <si>
    <t>PROY / ACT Nº15:</t>
  </si>
  <si>
    <t>PROY / ACT Nº16:</t>
  </si>
  <si>
    <t>PROY / ACT Nº17:</t>
  </si>
  <si>
    <t>PROY / ACT Nº18:</t>
  </si>
  <si>
    <t>PROY / ACT Nº19:</t>
  </si>
  <si>
    <t>PROY / ACT Nº20:</t>
  </si>
  <si>
    <t>NOMBRE
TRABAJADOR:</t>
  </si>
  <si>
    <t>PROGRAMA DE AYUDAS DIRIGIDAS A LOS CCTT DE LA REGIÓN DE MURCIA DESTINADAS A LA REALIZACIÓN DE ACTIVIDADES DE I+D DE CARÁCTER NO ECONÓMICO COFINANCIADAS POR EL FEDER</t>
  </si>
  <si>
    <t>CT01</t>
  </si>
  <si>
    <t>INSERTAR ESTADILLO
MENSUAL
FIRMADO (PDF)</t>
  </si>
  <si>
    <t>-. Debe cumplimentar esta Hoja Excel y anexarla a la Solicitud de Cobro (Cuenta Justificativa) del expediente.</t>
  </si>
  <si>
    <t>b) Fila 15 (Celda D15): número del expediente.</t>
  </si>
  <si>
    <t>c) Fila 17: nombre del trabajador</t>
  </si>
  <si>
    <t>-. BLOQUE 2: identificación de los proyectos /actividades en lo que ha participado el trabajador y que tienen concedida una subvención.</t>
  </si>
  <si>
    <r>
      <t xml:space="preserve">-. BLOQUE 3: identificación de los proyectos /actividades en lo que ha participado el trabajador y </t>
    </r>
    <r>
      <rPr>
        <b/>
        <sz val="10"/>
        <rFont val="Century Gothic"/>
        <family val="2"/>
      </rPr>
      <t>no</t>
    </r>
    <r>
      <rPr>
        <sz val="10"/>
        <rFont val="Century Gothic"/>
        <family val="2"/>
      </rPr>
      <t xml:space="preserve"> que tienen concedida una subvención.</t>
    </r>
  </si>
  <si>
    <t>-. La Hoja/Pestaña "EXPEDIENTE" tiene tres bloques:</t>
  </si>
  <si>
    <t>HOJA/PESTAÑA "EXPEDIENTE"</t>
  </si>
  <si>
    <t>HOJA/PESTAÑA "ESTADILLOS_TRABAJADOR AÑO 1"</t>
  </si>
  <si>
    <t>a) Fila 3: identificación del solicitante.</t>
  </si>
  <si>
    <t>-. Se debera cumplimentar:</t>
  </si>
  <si>
    <t>EJERCICIO:</t>
  </si>
  <si>
    <t>-. En primer lugar, hay que identificar el ejercicio al que corresponden los estadillos del AÑO 1 (Celda F4)</t>
  </si>
  <si>
    <t>-. Para cada día del mes, hay que asignar una "CODIFICACIÓN DEL DÍA" de la lista desplegable siguiente:</t>
  </si>
  <si>
    <t>Laborable: L</t>
  </si>
  <si>
    <t>Fin de Semana: FS</t>
  </si>
  <si>
    <t>Festivo: F</t>
  </si>
  <si>
    <t>Vacaciones: V</t>
  </si>
  <si>
    <t>Permiso / Baja: PB</t>
  </si>
  <si>
    <t>Otro tipo de ausencia: OA</t>
  </si>
  <si>
    <t>-. A continuación se irán cumplimentando las horas trabajadas tanto en proyectos/actividades que tengan concedida una subvención como en aquellos que no.</t>
  </si>
  <si>
    <t>-. En la columna "AH" se irá autocompletando la suma de las horas mensuales trabajadas en cada uno de los proyectos/actividades. De forma análoga, en la fila "TOTAL HORAS" se irá autocompletando el total de horas del día trabajadas para todos los proyectos/actividades</t>
  </si>
  <si>
    <t>NOTA: en el caso de que se asignen horas en un día que no se hubiese codificado como "LABORABLE", el total de horas del día se verá reflejado en color rojo.</t>
  </si>
  <si>
    <t>HOJA/PESTAÑA "TOTAL AÑO 1"</t>
  </si>
  <si>
    <t>-. En el caso de que fuese necesario aportar los estadillos mensuales de este formulario firmados, se imprimirá la hoja excel y se procederá a la firma y fechado de los estadillos mensuales tanto por el trabajador como por un responsable del mismo.</t>
  </si>
  <si>
    <t>-. En el caso de que fuese necesario aportar el resumen mensual de este formulario firmado, se imprimirá la hoja excel y se procederá a la firma y fechado del resumen mensual tanto por el trabajador como por un responsable del mismo.</t>
  </si>
  <si>
    <t>-. Para insertar el archivo, en formato pdf, de los estadillos mensuales o del estadillo mensual firmados por el trabajador y por el responsable del mismo se procederá de la siguiente manera:</t>
  </si>
  <si>
    <t>a) Digitalizar, en formato pdf, los documentos a incorporar.</t>
  </si>
  <si>
    <t>b) Guardar y cerrar el archivo generado.</t>
  </si>
  <si>
    <t>c) Situar el cursor en las celdas de color naranja donde se vaya a insertar el archivo digitalizado.</t>
  </si>
  <si>
    <t>d) De las opciones del menú, seleccionamos la de "Insertar" y, a continuación, la de "Objeto".</t>
  </si>
  <si>
    <t>e) Dentro de la primera pestaña ("Crear nuevo") seleccionamos la opción "Adobe Acrobat Document", marcamos la opción "Mostrar como icono" y pulsamos el botón "Aceptar".</t>
  </si>
  <si>
    <r>
      <t>f) Seleccionamos el archivo PDF correspondiente a dicha Factura</t>
    </r>
    <r>
      <rPr>
        <b/>
        <sz val="10"/>
        <color rgb="FFFF0000"/>
        <rFont val="Century Gothic"/>
        <family val="2"/>
      </rPr>
      <t xml:space="preserve"> (IMPORTANTE: ESTE DOCUMENTO DEBE ESTAR CERRADO ANTES DE SELECCIONARLO)</t>
    </r>
    <r>
      <rPr>
        <sz val="10"/>
        <rFont val="Century Gothic"/>
        <family val="2"/>
      </rPr>
      <t xml:space="preserve"> y pulsamos el botón "Abrir"</t>
    </r>
  </si>
  <si>
    <t>g) De forma automática se incluye una imagen con el logotipo de Archivo PDF, que corresponde al archivo recién insertado.</t>
  </si>
  <si>
    <t>HOJA/PESTAÑA "TOTAL AÑO 2" Y HOJA/PESTAÑA "TOTAL AÑO 3"</t>
  </si>
  <si>
    <t>-. En el caso de que la ejecución del proyecto/actividad abarque más de un ejercicio, se cumplimentarán estas Hojas/Pestaña de forma análoga a lo indicado para el AÑO 1.</t>
  </si>
  <si>
    <t>HOJA/PESTAÑA ""ESTADILLOS_TRABAJADOR AÑO 2" Y HOJA/PESTAÑA ""ESTADILLOS_TRABAJADOR AÑO 3"</t>
  </si>
  <si>
    <t>-. BLOQUE 1: identificación del solicitante, expediente y trabajador.</t>
  </si>
  <si>
    <t>d) Filas 22 a 31: se cumplimentará tanto el código del proyecto como un acrónimo del proyecto/actividad en los que participa el trabajador y que tienen concedida una subvención.</t>
  </si>
  <si>
    <r>
      <t xml:space="preserve">e) Filas 36 a 45: se cumplimentará tanto el código del proyecto como un acrónimo del proyecto/actividad en los que participa el trabajador y que </t>
    </r>
    <r>
      <rPr>
        <b/>
        <sz val="10"/>
        <rFont val="Century Gothic"/>
        <family val="2"/>
      </rPr>
      <t>no</t>
    </r>
    <r>
      <rPr>
        <sz val="10"/>
        <rFont val="Century Gothic"/>
        <family val="2"/>
      </rPr>
      <t xml:space="preserve"> tienen concedida una subvención.</t>
    </r>
  </si>
  <si>
    <t>-. En la Hoja/Pestaña "TOTAL AÑO 1" se refleja el resumen mensual de los datos incorporados en la Hoja/Pestaña "ESTADILLOS_TRABAJADOR AÑO 1", por lo que no hay que cumplimentar ningún dato.</t>
  </si>
  <si>
    <t>MOD-55-23</t>
  </si>
  <si>
    <t>INSTRUCCIONES PARA LA CORRECTA CUMPLIMENTACIÓN DEL MOD55.
 ESTADILLOS DEL TRABAJADOR</t>
  </si>
  <si>
    <t>BENEFICIARIO:</t>
  </si>
  <si>
    <t>erwghewg</t>
  </si>
  <si>
    <t>gergqweger</t>
  </si>
  <si>
    <t>CTCON</t>
  </si>
  <si>
    <t>Vicente</t>
  </si>
  <si>
    <t>2022.08.ct01.0015</t>
  </si>
  <si>
    <t>2022.08.CT01.0016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</si>
</sst>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#,##0.0"/>
    <numFmt numFmtId="166" formatCode="0.0;;;@"/>
    <numFmt numFmtId="167" formatCode="00"/>
    <numFmt numFmtId="168" formatCode="0000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Century Gothic"/>
      <family val="2"/>
    </font>
    <font>
      <sz val="10"/>
      <name val="Century Gothic"/>
      <family val="2"/>
    </font>
    <font>
      <b/>
      <sz val="10"/>
      <color rgb="FFFF0000"/>
      <name val="Century Gothic"/>
      <family val="2"/>
    </font>
    <font>
      <sz val="10"/>
      <color theme="0"/>
      <name val="Century Gothic"/>
      <family val="2"/>
    </font>
    <font>
      <b/>
      <sz val="10"/>
      <name val="Century Gothic"/>
      <family val="2"/>
    </font>
    <font>
      <b/>
      <sz val="10"/>
      <color rgb="FF555555"/>
      <name val="Century Gothic"/>
      <family val="2"/>
    </font>
    <font>
      <b/>
      <sz val="9"/>
      <name val="Century Gothic"/>
      <family val="2"/>
    </font>
    <font>
      <b/>
      <sz val="10"/>
      <color rgb="FF333333"/>
      <name val="Century Gothic"/>
      <family val="2"/>
    </font>
    <font>
      <sz val="9"/>
      <name val="Century Gothic"/>
      <family val="2"/>
    </font>
    <font>
      <sz val="8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7F1F9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E575"/>
        <bgColor indexed="64"/>
      </patternFill>
    </fill>
    <fill>
      <patternFill patternType="solid">
        <fgColor rgb="FFC1D400"/>
        <bgColor indexed="64"/>
      </patternFill>
    </fill>
    <fill>
      <patternFill patternType="solid">
        <fgColor rgb="FFE7F1F9"/>
        <bgColor rgb="FFCCFFFF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1" fillId="0" borderId="0"/>
    <xf numFmtId="0" fontId="1" fillId="0" borderId="0"/>
    <xf numFmtId="164" fontId="1" fillId="0" borderId="0"/>
  </cellStyleXfs>
  <cellXfs count="173">
    <xf numFmtId="0" fontId="0" fillId="0" borderId="0" xfId="0"/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left" vertical="center" wrapText="1" indent="1"/>
    </xf>
    <xf numFmtId="49" fontId="4" fillId="0" borderId="0" xfId="0" applyNumberFormat="1" applyFont="1" applyAlignment="1">
      <alignment horizontal="left" vertical="center" indent="1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 applyProtection="1">
      <alignment horizontal="left" vertical="center" indent="1"/>
      <protection locked="0"/>
    </xf>
    <xf numFmtId="0" fontId="4" fillId="3" borderId="10" xfId="0" applyFont="1" applyFill="1" applyBorder="1" applyAlignment="1" applyProtection="1">
      <alignment horizontal="left" vertical="center" indent="1"/>
      <protection locked="0"/>
    </xf>
    <xf numFmtId="0" fontId="4" fillId="3" borderId="12" xfId="0" applyFont="1" applyFill="1" applyBorder="1" applyAlignment="1" applyProtection="1">
      <alignment horizontal="left" vertical="center" indent="1"/>
      <protection locked="0"/>
    </xf>
    <xf numFmtId="0" fontId="4" fillId="3" borderId="40" xfId="0" applyFont="1" applyFill="1" applyBorder="1" applyAlignment="1" applyProtection="1">
      <alignment horizontal="left" vertical="center" indent="1"/>
      <protection locked="0"/>
    </xf>
    <xf numFmtId="168" fontId="4" fillId="3" borderId="1" xfId="0" applyNumberFormat="1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vertical="center"/>
    </xf>
    <xf numFmtId="0" fontId="7" fillId="6" borderId="1" xfId="0" applyFont="1" applyFill="1" applyBorder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167" fontId="7" fillId="6" borderId="1" xfId="0" applyNumberFormat="1" applyFont="1" applyFill="1" applyBorder="1" applyAlignment="1">
      <alignment horizontal="left" vertical="center" indent="1"/>
    </xf>
    <xf numFmtId="167" fontId="4" fillId="0" borderId="0" xfId="0" applyNumberFormat="1" applyFont="1" applyAlignment="1">
      <alignment horizontal="left" vertical="center" indent="1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 wrapText="1"/>
    </xf>
    <xf numFmtId="0" fontId="7" fillId="4" borderId="27" xfId="0" applyFont="1" applyFill="1" applyBorder="1" applyAlignment="1">
      <alignment horizontal="center" vertical="center" wrapText="1"/>
    </xf>
    <xf numFmtId="0" fontId="7" fillId="4" borderId="44" xfId="0" applyFont="1" applyFill="1" applyBorder="1" applyAlignment="1">
      <alignment horizontal="center" vertical="center" wrapText="1"/>
    </xf>
    <xf numFmtId="0" fontId="7" fillId="4" borderId="4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4" borderId="35" xfId="0" applyFont="1" applyFill="1" applyBorder="1" applyAlignment="1">
      <alignment vertical="center"/>
    </xf>
    <xf numFmtId="0" fontId="7" fillId="4" borderId="25" xfId="0" applyFont="1" applyFill="1" applyBorder="1" applyAlignment="1">
      <alignment vertical="center"/>
    </xf>
    <xf numFmtId="0" fontId="7" fillId="4" borderId="36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4" fontId="12" fillId="3" borderId="33" xfId="0" applyNumberFormat="1" applyFont="1" applyFill="1" applyBorder="1" applyAlignment="1" applyProtection="1">
      <alignment horizontal="center" vertical="center"/>
      <protection locked="0"/>
    </xf>
    <xf numFmtId="4" fontId="12" fillId="3" borderId="6" xfId="0" applyNumberFormat="1" applyFont="1" applyFill="1" applyBorder="1" applyAlignment="1" applyProtection="1">
      <alignment horizontal="center" vertical="center"/>
      <protection locked="0"/>
    </xf>
    <xf numFmtId="4" fontId="11" fillId="3" borderId="33" xfId="0" applyNumberFormat="1" applyFont="1" applyFill="1" applyBorder="1" applyAlignment="1" applyProtection="1">
      <alignment horizontal="center" vertical="center"/>
      <protection locked="0"/>
    </xf>
    <xf numFmtId="4" fontId="11" fillId="3" borderId="2" xfId="0" applyNumberFormat="1" applyFont="1" applyFill="1" applyBorder="1" applyAlignment="1" applyProtection="1">
      <alignment horizontal="center" vertical="center"/>
      <protection locked="0"/>
    </xf>
    <xf numFmtId="4" fontId="11" fillId="3" borderId="6" xfId="0" applyNumberFormat="1" applyFont="1" applyFill="1" applyBorder="1" applyAlignment="1" applyProtection="1">
      <alignment horizontal="center" vertical="center"/>
      <protection locked="0"/>
    </xf>
    <xf numFmtId="4" fontId="11" fillId="3" borderId="1" xfId="0" applyNumberFormat="1" applyFont="1" applyFill="1" applyBorder="1" applyAlignment="1" applyProtection="1">
      <alignment horizontal="center" vertical="center"/>
      <protection locked="0"/>
    </xf>
    <xf numFmtId="4" fontId="12" fillId="3" borderId="34" xfId="0" applyNumberFormat="1" applyFont="1" applyFill="1" applyBorder="1" applyAlignment="1" applyProtection="1">
      <alignment horizontal="center" vertical="center"/>
      <protection locked="0"/>
    </xf>
    <xf numFmtId="4" fontId="11" fillId="3" borderId="20" xfId="0" applyNumberFormat="1" applyFont="1" applyFill="1" applyBorder="1" applyAlignment="1" applyProtection="1">
      <alignment horizontal="center" vertical="center"/>
      <protection locked="0"/>
    </xf>
    <xf numFmtId="4" fontId="11" fillId="3" borderId="5" xfId="0" applyNumberFormat="1" applyFont="1" applyFill="1" applyBorder="1" applyAlignment="1" applyProtection="1">
      <alignment horizontal="center" vertical="center"/>
      <protection locked="0"/>
    </xf>
    <xf numFmtId="4" fontId="11" fillId="3" borderId="34" xfId="0" applyNumberFormat="1" applyFont="1" applyFill="1" applyBorder="1" applyAlignment="1" applyProtection="1">
      <alignment horizontal="center" vertical="center"/>
      <protection locked="0"/>
    </xf>
    <xf numFmtId="4" fontId="11" fillId="3" borderId="4" xfId="0" applyNumberFormat="1" applyFont="1" applyFill="1" applyBorder="1" applyAlignment="1" applyProtection="1">
      <alignment horizontal="center" vertical="center"/>
      <protection locked="0"/>
    </xf>
    <xf numFmtId="4" fontId="11" fillId="3" borderId="19" xfId="0" applyNumberFormat="1" applyFont="1" applyFill="1" applyBorder="1" applyAlignment="1" applyProtection="1">
      <alignment horizontal="center" vertical="center"/>
      <protection locked="0"/>
    </xf>
    <xf numFmtId="0" fontId="9" fillId="3" borderId="11" xfId="0" applyFont="1" applyFill="1" applyBorder="1" applyAlignment="1" applyProtection="1">
      <alignment horizontal="center" vertical="center"/>
      <protection locked="0"/>
    </xf>
    <xf numFmtId="0" fontId="9" fillId="3" borderId="16" xfId="0" applyFont="1" applyFill="1" applyBorder="1" applyAlignment="1" applyProtection="1">
      <alignment horizontal="center" vertical="center"/>
      <protection locked="0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4" fontId="4" fillId="3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right" vertical="center" indent="1"/>
    </xf>
    <xf numFmtId="0" fontId="7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7" fillId="4" borderId="38" xfId="0" applyFont="1" applyFill="1" applyBorder="1" applyAlignment="1">
      <alignment horizontal="center" vertical="center"/>
    </xf>
    <xf numFmtId="4" fontId="7" fillId="2" borderId="18" xfId="0" applyNumberFormat="1" applyFont="1" applyFill="1" applyBorder="1" applyAlignment="1">
      <alignment horizontal="center" vertical="center"/>
    </xf>
    <xf numFmtId="4" fontId="7" fillId="4" borderId="35" xfId="0" applyNumberFormat="1" applyFont="1" applyFill="1" applyBorder="1" applyAlignment="1">
      <alignment horizontal="right" vertical="center" indent="1"/>
    </xf>
    <xf numFmtId="4" fontId="4" fillId="4" borderId="24" xfId="0" applyNumberFormat="1" applyFont="1" applyFill="1" applyBorder="1" applyAlignment="1">
      <alignment horizontal="center" vertical="center"/>
    </xf>
    <xf numFmtId="4" fontId="7" fillId="4" borderId="25" xfId="0" applyNumberFormat="1" applyFont="1" applyFill="1" applyBorder="1" applyAlignment="1">
      <alignment horizontal="right" vertical="center" indent="1"/>
    </xf>
    <xf numFmtId="4" fontId="4" fillId="4" borderId="25" xfId="0" applyNumberFormat="1" applyFont="1" applyFill="1" applyBorder="1" applyAlignment="1">
      <alignment horizontal="center" vertical="center"/>
    </xf>
    <xf numFmtId="4" fontId="9" fillId="2" borderId="18" xfId="0" applyNumberFormat="1" applyFont="1" applyFill="1" applyBorder="1" applyAlignment="1">
      <alignment horizontal="center" vertical="center" wrapText="1"/>
    </xf>
    <xf numFmtId="4" fontId="7" fillId="2" borderId="39" xfId="0" applyNumberFormat="1" applyFont="1" applyFill="1" applyBorder="1" applyAlignment="1">
      <alignment horizontal="center" vertical="center"/>
    </xf>
    <xf numFmtId="4" fontId="7" fillId="2" borderId="28" xfId="0" applyNumberFormat="1" applyFont="1" applyFill="1" applyBorder="1" applyAlignment="1">
      <alignment horizontal="center" vertical="center"/>
    </xf>
    <xf numFmtId="4" fontId="7" fillId="2" borderId="31" xfId="0" applyNumberFormat="1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vertical="center"/>
    </xf>
    <xf numFmtId="0" fontId="4" fillId="4" borderId="41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vertical="center"/>
    </xf>
    <xf numFmtId="0" fontId="4" fillId="4" borderId="12" xfId="0" applyFont="1" applyFill="1" applyBorder="1" applyAlignment="1">
      <alignment horizontal="center" vertical="center"/>
    </xf>
    <xf numFmtId="2" fontId="4" fillId="0" borderId="0" xfId="0" applyNumberFormat="1" applyFont="1" applyAlignment="1">
      <alignment vertical="center"/>
    </xf>
    <xf numFmtId="4" fontId="4" fillId="4" borderId="30" xfId="0" applyNumberFormat="1" applyFont="1" applyFill="1" applyBorder="1" applyAlignment="1">
      <alignment horizontal="center" vertical="center"/>
    </xf>
    <xf numFmtId="4" fontId="7" fillId="4" borderId="35" xfId="0" applyNumberFormat="1" applyFont="1" applyFill="1" applyBorder="1" applyAlignment="1" applyProtection="1">
      <alignment horizontal="right" vertical="center" indent="1"/>
      <protection locked="0"/>
    </xf>
    <xf numFmtId="4" fontId="7" fillId="4" borderId="25" xfId="0" applyNumberFormat="1" applyFont="1" applyFill="1" applyBorder="1" applyAlignment="1" applyProtection="1">
      <alignment horizontal="right" vertical="center" indent="1"/>
      <protection locked="0"/>
    </xf>
    <xf numFmtId="0" fontId="7" fillId="4" borderId="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right" vertical="center" indent="1"/>
    </xf>
    <xf numFmtId="165" fontId="4" fillId="0" borderId="2" xfId="0" applyNumberFormat="1" applyFont="1" applyBorder="1" applyAlignment="1">
      <alignment horizontal="center" vertical="center"/>
    </xf>
    <xf numFmtId="165" fontId="7" fillId="0" borderId="41" xfId="0" applyNumberFormat="1" applyFont="1" applyBorder="1" applyAlignment="1">
      <alignment horizontal="center" vertical="center"/>
    </xf>
    <xf numFmtId="0" fontId="7" fillId="4" borderId="9" xfId="0" applyFont="1" applyFill="1" applyBorder="1" applyAlignment="1">
      <alignment horizontal="right" vertical="center" indent="1"/>
    </xf>
    <xf numFmtId="165" fontId="4" fillId="0" borderId="1" xfId="0" applyNumberFormat="1" applyFont="1" applyBorder="1" applyAlignment="1">
      <alignment horizontal="center" vertical="center"/>
    </xf>
    <xf numFmtId="165" fontId="7" fillId="0" borderId="10" xfId="0" applyNumberFormat="1" applyFont="1" applyBorder="1" applyAlignment="1">
      <alignment horizontal="center" vertical="center"/>
    </xf>
    <xf numFmtId="0" fontId="7" fillId="2" borderId="27" xfId="0" applyFont="1" applyFill="1" applyBorder="1" applyAlignment="1">
      <alignment horizontal="right" vertical="center" indent="1"/>
    </xf>
    <xf numFmtId="166" fontId="7" fillId="2" borderId="28" xfId="0" applyNumberFormat="1" applyFont="1" applyFill="1" applyBorder="1" applyAlignment="1">
      <alignment horizontal="center" vertical="center"/>
    </xf>
    <xf numFmtId="165" fontId="7" fillId="2" borderId="29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/>
    </xf>
    <xf numFmtId="0" fontId="4" fillId="0" borderId="0" xfId="0" quotePrefix="1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 indent="3"/>
    </xf>
    <xf numFmtId="0" fontId="4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6" borderId="1" xfId="0" applyFont="1" applyFill="1" applyBorder="1" applyAlignment="1" applyProtection="1">
      <alignment horizontal="left" vertical="center" indent="1"/>
      <protection locked="0"/>
    </xf>
    <xf numFmtId="49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 indent="1"/>
    </xf>
    <xf numFmtId="0" fontId="4" fillId="0" borderId="0" xfId="0" quotePrefix="1" applyFont="1" applyAlignment="1">
      <alignment horizontal="left" vertical="center" wrapText="1"/>
    </xf>
    <xf numFmtId="49" fontId="7" fillId="2" borderId="0" xfId="0" applyNumberFormat="1" applyFont="1" applyFill="1" applyAlignment="1">
      <alignment horizontal="center" vertical="center" wrapText="1"/>
    </xf>
    <xf numFmtId="0" fontId="4" fillId="3" borderId="53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38" xfId="0" applyFont="1" applyFill="1" applyBorder="1" applyAlignment="1" applyProtection="1">
      <alignment horizontal="center" vertical="center"/>
      <protection locked="0"/>
    </xf>
    <xf numFmtId="0" fontId="4" fillId="3" borderId="43" xfId="0" applyFont="1" applyFill="1" applyBorder="1" applyAlignment="1" applyProtection="1">
      <alignment horizontal="center" vertical="center"/>
      <protection locked="0"/>
    </xf>
    <xf numFmtId="0" fontId="7" fillId="4" borderId="31" xfId="0" applyFont="1" applyFill="1" applyBorder="1" applyAlignment="1">
      <alignment horizontal="center" vertical="center" wrapText="1"/>
    </xf>
    <xf numFmtId="0" fontId="7" fillId="4" borderId="39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 applyProtection="1">
      <alignment horizontal="center" vertical="center"/>
      <protection locked="0"/>
    </xf>
    <xf numFmtId="0" fontId="4" fillId="3" borderId="42" xfId="0" applyFont="1" applyFill="1" applyBorder="1" applyAlignment="1" applyProtection="1">
      <alignment horizontal="center" vertical="center"/>
      <protection locked="0"/>
    </xf>
    <xf numFmtId="0" fontId="7" fillId="4" borderId="27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 applyProtection="1">
      <alignment horizontal="left" vertical="center" indent="1"/>
      <protection locked="0"/>
    </xf>
    <xf numFmtId="0" fontId="4" fillId="3" borderId="3" xfId="0" applyFont="1" applyFill="1" applyBorder="1" applyAlignment="1" applyProtection="1">
      <alignment horizontal="left" vertical="center" indent="1"/>
      <protection locked="0"/>
    </xf>
    <xf numFmtId="0" fontId="4" fillId="3" borderId="6" xfId="0" applyFont="1" applyFill="1" applyBorder="1" applyAlignment="1" applyProtection="1">
      <alignment horizontal="left" vertical="center" indent="1"/>
      <protection locked="0"/>
    </xf>
    <xf numFmtId="0" fontId="7" fillId="6" borderId="19" xfId="0" applyFont="1" applyFill="1" applyBorder="1" applyAlignment="1">
      <alignment horizontal="left" vertical="center" wrapText="1" indent="1"/>
    </xf>
    <xf numFmtId="0" fontId="7" fillId="6" borderId="48" xfId="0" applyFont="1" applyFill="1" applyBorder="1" applyAlignment="1">
      <alignment horizontal="left" vertical="center" wrapText="1" indent="1"/>
    </xf>
    <xf numFmtId="0" fontId="7" fillId="6" borderId="34" xfId="0" applyFont="1" applyFill="1" applyBorder="1" applyAlignment="1">
      <alignment horizontal="left" vertical="center" wrapText="1" indent="1"/>
    </xf>
    <xf numFmtId="0" fontId="7" fillId="6" borderId="49" xfId="0" applyFont="1" applyFill="1" applyBorder="1" applyAlignment="1">
      <alignment horizontal="left" vertical="center" wrapText="1" indent="1"/>
    </xf>
    <xf numFmtId="0" fontId="7" fillId="6" borderId="0" xfId="0" applyFont="1" applyFill="1" applyAlignment="1">
      <alignment horizontal="left" vertical="center" wrapText="1" indent="1"/>
    </xf>
    <xf numFmtId="0" fontId="7" fillId="6" borderId="50" xfId="0" applyFont="1" applyFill="1" applyBorder="1" applyAlignment="1">
      <alignment horizontal="left" vertical="center" wrapText="1" indent="1"/>
    </xf>
    <xf numFmtId="0" fontId="7" fillId="6" borderId="20" xfId="0" applyFont="1" applyFill="1" applyBorder="1" applyAlignment="1">
      <alignment horizontal="left" vertical="center" wrapText="1" indent="1"/>
    </xf>
    <xf numFmtId="0" fontId="7" fillId="6" borderId="51" xfId="0" applyFont="1" applyFill="1" applyBorder="1" applyAlignment="1">
      <alignment horizontal="left" vertical="center" wrapText="1" indent="1"/>
    </xf>
    <xf numFmtId="0" fontId="7" fillId="6" borderId="33" xfId="0" applyFont="1" applyFill="1" applyBorder="1" applyAlignment="1">
      <alignment horizontal="left" vertical="center" wrapText="1" indent="1"/>
    </xf>
    <xf numFmtId="0" fontId="7" fillId="0" borderId="0" xfId="0" applyFont="1" applyAlignment="1">
      <alignment horizontal="left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4" fontId="7" fillId="2" borderId="13" xfId="0" applyNumberFormat="1" applyFont="1" applyFill="1" applyBorder="1" applyAlignment="1">
      <alignment horizontal="center" vertical="center"/>
    </xf>
    <xf numFmtId="4" fontId="7" fillId="2" borderId="14" xfId="0" applyNumberFormat="1" applyFont="1" applyFill="1" applyBorder="1" applyAlignment="1">
      <alignment horizontal="center" vertical="center"/>
    </xf>
    <xf numFmtId="4" fontId="7" fillId="2" borderId="3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indent="1"/>
    </xf>
    <xf numFmtId="0" fontId="7" fillId="4" borderId="27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4" fontId="7" fillId="2" borderId="13" xfId="0" applyNumberFormat="1" applyFont="1" applyFill="1" applyBorder="1" applyAlignment="1" applyProtection="1">
      <alignment horizontal="center" vertical="center"/>
      <protection locked="0"/>
    </xf>
    <xf numFmtId="4" fontId="7" fillId="2" borderId="14" xfId="0" applyNumberFormat="1" applyFont="1" applyFill="1" applyBorder="1" applyAlignment="1" applyProtection="1">
      <alignment horizontal="center" vertical="center"/>
      <protection locked="0"/>
    </xf>
    <xf numFmtId="4" fontId="7" fillId="2" borderId="32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9" fillId="5" borderId="58" xfId="0" applyFont="1" applyFill="1" applyBorder="1" applyAlignment="1">
      <alignment horizontal="center" vertical="center" wrapText="1"/>
    </xf>
    <xf numFmtId="0" fontId="9" fillId="5" borderId="54" xfId="0" applyFont="1" applyFill="1" applyBorder="1" applyAlignment="1">
      <alignment horizontal="center" vertical="center"/>
    </xf>
    <xf numFmtId="0" fontId="9" fillId="5" borderId="59" xfId="0" applyFont="1" applyFill="1" applyBorder="1" applyAlignment="1">
      <alignment horizontal="center" vertical="center"/>
    </xf>
    <xf numFmtId="0" fontId="9" fillId="5" borderId="55" xfId="0" applyFont="1" applyFill="1" applyBorder="1" applyAlignment="1">
      <alignment horizontal="center" vertical="center"/>
    </xf>
    <xf numFmtId="0" fontId="9" fillId="5" borderId="60" xfId="0" applyFont="1" applyFill="1" applyBorder="1" applyAlignment="1">
      <alignment horizontal="center" vertical="center"/>
    </xf>
    <xf numFmtId="0" fontId="9" fillId="5" borderId="56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left" vertical="center" indent="1"/>
    </xf>
    <xf numFmtId="0" fontId="4" fillId="4" borderId="17" xfId="0" applyFont="1" applyFill="1" applyBorder="1" applyAlignment="1">
      <alignment horizontal="left" vertical="center" indent="1"/>
    </xf>
    <xf numFmtId="0" fontId="4" fillId="4" borderId="22" xfId="0" applyFont="1" applyFill="1" applyBorder="1" applyAlignment="1">
      <alignment horizontal="left" vertical="center" indent="1"/>
    </xf>
    <xf numFmtId="0" fontId="4" fillId="4" borderId="5" xfId="0" applyFont="1" applyFill="1" applyBorder="1" applyAlignment="1">
      <alignment horizontal="left" vertical="center" indent="1"/>
    </xf>
    <xf numFmtId="0" fontId="4" fillId="4" borderId="3" xfId="0" applyFont="1" applyFill="1" applyBorder="1" applyAlignment="1">
      <alignment horizontal="left" vertical="center" indent="1"/>
    </xf>
    <xf numFmtId="0" fontId="4" fillId="4" borderId="61" xfId="0" applyFont="1" applyFill="1" applyBorder="1" applyAlignment="1">
      <alignment horizontal="left" vertical="center" indent="1"/>
    </xf>
    <xf numFmtId="0" fontId="4" fillId="4" borderId="57" xfId="0" applyFont="1" applyFill="1" applyBorder="1" applyAlignment="1">
      <alignment horizontal="left" vertical="center" indent="1"/>
    </xf>
    <xf numFmtId="0" fontId="4" fillId="4" borderId="52" xfId="0" applyFont="1" applyFill="1" applyBorder="1" applyAlignment="1">
      <alignment horizontal="left" vertical="center" indent="1"/>
    </xf>
    <xf numFmtId="0" fontId="4" fillId="4" borderId="23" xfId="0" applyFont="1" applyFill="1" applyBorder="1" applyAlignment="1">
      <alignment horizontal="left" vertical="center" indent="1"/>
    </xf>
    <xf numFmtId="0" fontId="7" fillId="4" borderId="44" xfId="0" applyFont="1" applyFill="1" applyBorder="1" applyAlignment="1">
      <alignment horizontal="center" vertical="center" wrapText="1"/>
    </xf>
    <xf numFmtId="0" fontId="7" fillId="4" borderId="46" xfId="0" applyFont="1" applyFill="1" applyBorder="1" applyAlignment="1">
      <alignment horizontal="center" vertical="center"/>
    </xf>
    <xf numFmtId="0" fontId="7" fillId="4" borderId="45" xfId="0" applyFont="1" applyFill="1" applyBorder="1" applyAlignment="1">
      <alignment horizontal="center" vertical="center" wrapText="1"/>
    </xf>
    <xf numFmtId="0" fontId="7" fillId="4" borderId="47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4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</cellXfs>
  <cellStyles count="4">
    <cellStyle name="Millares 2" xfId="1" xr:uid="{00000000-0005-0000-0000-000000000000}"/>
    <cellStyle name="Millares 2 2" xfId="3" xr:uid="{A14E1A75-8AE5-4109-BF61-9115A9C7E467}"/>
    <cellStyle name="Normal" xfId="0" builtinId="0"/>
    <cellStyle name="Normal 2" xfId="2" xr:uid="{00000000-0005-0000-0000-000002000000}"/>
  </cellStyles>
  <dxfs count="78">
    <dxf>
      <fill>
        <patternFill>
          <bgColor rgb="FFFFE575"/>
        </patternFill>
      </fill>
    </dxf>
    <dxf>
      <fill>
        <patternFill>
          <bgColor rgb="FFFFE57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FFE575"/>
        </patternFill>
      </fill>
    </dxf>
    <dxf>
      <fill>
        <patternFill>
          <bgColor rgb="FFFFE57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FFE575"/>
        </patternFill>
      </fill>
    </dxf>
    <dxf>
      <fill>
        <patternFill>
          <bgColor rgb="FFFFE57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9" defaultPivotStyle="PivotStyleLight16"/>
  <colors>
    <mruColors>
      <color rgb="FFE7F1F9"/>
      <color rgb="FFFFE575"/>
      <color rgb="FFC1D400"/>
      <color rgb="FFC6E0B4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127002</xdr:rowOff>
    </xdr:from>
    <xdr:to>
      <xdr:col>1</xdr:col>
      <xdr:colOff>1695451</xdr:colOff>
      <xdr:row>6</xdr:row>
      <xdr:rowOff>45372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86CC8D8-CC73-4136-A191-6C0D2ECD4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9667" y="127002"/>
          <a:ext cx="1695451" cy="10613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133350</xdr:rowOff>
    </xdr:from>
    <xdr:to>
      <xdr:col>1</xdr:col>
      <xdr:colOff>1695451</xdr:colOff>
      <xdr:row>6</xdr:row>
      <xdr:rowOff>51720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DDA7CF-7F4A-4061-8432-E16920E00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133350"/>
          <a:ext cx="1695451" cy="10613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127002</xdr:rowOff>
    </xdr:from>
    <xdr:to>
      <xdr:col>1</xdr:col>
      <xdr:colOff>1695451</xdr:colOff>
      <xdr:row>6</xdr:row>
      <xdr:rowOff>45372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6AEF087-CBC4-40FD-A88C-418FC5716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127002"/>
          <a:ext cx="1695451" cy="10613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133350</xdr:rowOff>
    </xdr:from>
    <xdr:to>
      <xdr:col>1</xdr:col>
      <xdr:colOff>1695451</xdr:colOff>
      <xdr:row>6</xdr:row>
      <xdr:rowOff>51720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67B2A8-C608-4E8D-ABDE-C333BD845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133350"/>
          <a:ext cx="1695451" cy="10613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127002</xdr:rowOff>
    </xdr:from>
    <xdr:to>
      <xdr:col>1</xdr:col>
      <xdr:colOff>1695451</xdr:colOff>
      <xdr:row>6</xdr:row>
      <xdr:rowOff>45372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010D6A-058B-4D78-A646-BA1190931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127002"/>
          <a:ext cx="1695451" cy="10613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133350</xdr:rowOff>
    </xdr:from>
    <xdr:to>
      <xdr:col>1</xdr:col>
      <xdr:colOff>1695451</xdr:colOff>
      <xdr:row>6</xdr:row>
      <xdr:rowOff>51720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11D2BB8-E322-4B3D-A7F2-D5B53FD0B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133350"/>
          <a:ext cx="1695451" cy="10613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FEEDB-F41F-49C3-B53F-AD316EDC7D8E}">
  <dimension ref="A1:B95"/>
  <sheetViews>
    <sheetView showGridLines="0" workbookViewId="0">
      <selection activeCell="B3" sqref="B3"/>
    </sheetView>
  </sheetViews>
  <sheetFormatPr baseColWidth="10" defaultColWidth="9.140625" defaultRowHeight="13.5" x14ac:dyDescent="0.2"/>
  <cols>
    <col min="1" max="1" width="5.7109375" style="1" customWidth="1"/>
    <col min="2" max="2" width="84.42578125" style="1" customWidth="1"/>
    <col min="3" max="1025" width="10.7109375" style="1" customWidth="1"/>
    <col min="1026" max="16384" width="9.140625" style="1"/>
  </cols>
  <sheetData>
    <row r="1" spans="1:2" x14ac:dyDescent="0.2">
      <c r="A1" s="90" t="s">
        <v>132</v>
      </c>
    </row>
    <row r="2" spans="1:2" x14ac:dyDescent="0.2">
      <c r="A2" s="89"/>
    </row>
    <row r="3" spans="1:2" ht="30" x14ac:dyDescent="0.2">
      <c r="B3" s="85" t="s">
        <v>133</v>
      </c>
    </row>
    <row r="4" spans="1:2" ht="20.100000000000001" customHeight="1" x14ac:dyDescent="0.2"/>
    <row r="5" spans="1:2" ht="27" x14ac:dyDescent="0.2">
      <c r="B5" s="2" t="s">
        <v>92</v>
      </c>
    </row>
    <row r="6" spans="1:2" ht="9.9499999999999993" customHeight="1" x14ac:dyDescent="0.2">
      <c r="B6" s="3"/>
    </row>
    <row r="7" spans="1:2" ht="15" customHeight="1" x14ac:dyDescent="0.2">
      <c r="B7" s="86" t="s">
        <v>98</v>
      </c>
    </row>
    <row r="8" spans="1:2" ht="9.9499999999999993" customHeight="1" x14ac:dyDescent="0.2"/>
    <row r="9" spans="1:2" ht="15" customHeight="1" x14ac:dyDescent="0.2">
      <c r="B9" s="3" t="s">
        <v>97</v>
      </c>
    </row>
    <row r="10" spans="1:2" ht="15" customHeight="1" x14ac:dyDescent="0.2">
      <c r="B10" s="5" t="s">
        <v>128</v>
      </c>
    </row>
    <row r="11" spans="1:2" ht="15" customHeight="1" x14ac:dyDescent="0.2">
      <c r="B11" s="93" t="s">
        <v>95</v>
      </c>
    </row>
    <row r="12" spans="1:2" ht="15" customHeight="1" x14ac:dyDescent="0.2">
      <c r="B12" s="93"/>
    </row>
    <row r="13" spans="1:2" ht="15" customHeight="1" x14ac:dyDescent="0.2">
      <c r="B13" s="93" t="s">
        <v>96</v>
      </c>
    </row>
    <row r="14" spans="1:2" ht="15" customHeight="1" x14ac:dyDescent="0.2">
      <c r="B14" s="93"/>
    </row>
    <row r="15" spans="1:2" ht="9.9499999999999993" customHeight="1" x14ac:dyDescent="0.2">
      <c r="B15" s="3"/>
    </row>
    <row r="16" spans="1:2" ht="15" customHeight="1" x14ac:dyDescent="0.2">
      <c r="B16" s="3" t="s">
        <v>101</v>
      </c>
    </row>
    <row r="17" spans="2:2" ht="15" customHeight="1" x14ac:dyDescent="0.2">
      <c r="B17" s="5" t="s">
        <v>100</v>
      </c>
    </row>
    <row r="18" spans="2:2" ht="15" customHeight="1" x14ac:dyDescent="0.2">
      <c r="B18" s="5" t="s">
        <v>93</v>
      </c>
    </row>
    <row r="19" spans="2:2" ht="15" customHeight="1" x14ac:dyDescent="0.2">
      <c r="B19" s="5" t="s">
        <v>94</v>
      </c>
    </row>
    <row r="20" spans="2:2" ht="15" customHeight="1" x14ac:dyDescent="0.2">
      <c r="B20" s="93" t="s">
        <v>129</v>
      </c>
    </row>
    <row r="21" spans="2:2" ht="15" customHeight="1" x14ac:dyDescent="0.2">
      <c r="B21" s="93"/>
    </row>
    <row r="22" spans="2:2" ht="15" customHeight="1" x14ac:dyDescent="0.2">
      <c r="B22" s="93"/>
    </row>
    <row r="23" spans="2:2" ht="15" customHeight="1" x14ac:dyDescent="0.2">
      <c r="B23" s="93" t="s">
        <v>130</v>
      </c>
    </row>
    <row r="24" spans="2:2" ht="15" customHeight="1" x14ac:dyDescent="0.2">
      <c r="B24" s="93"/>
    </row>
    <row r="25" spans="2:2" ht="15" customHeight="1" x14ac:dyDescent="0.2">
      <c r="B25" s="93"/>
    </row>
    <row r="26" spans="2:2" ht="9.9499999999999993" customHeight="1" x14ac:dyDescent="0.2">
      <c r="B26" s="4"/>
    </row>
    <row r="27" spans="2:2" ht="15" customHeight="1" x14ac:dyDescent="0.2">
      <c r="B27" s="86" t="s">
        <v>99</v>
      </c>
    </row>
    <row r="28" spans="2:2" ht="9.9499999999999993" customHeight="1" x14ac:dyDescent="0.2"/>
    <row r="29" spans="2:2" ht="15" customHeight="1" x14ac:dyDescent="0.2">
      <c r="B29" s="94" t="s">
        <v>103</v>
      </c>
    </row>
    <row r="30" spans="2:2" ht="15" customHeight="1" x14ac:dyDescent="0.2">
      <c r="B30" s="94"/>
    </row>
    <row r="31" spans="2:2" ht="9.9499999999999993" customHeight="1" x14ac:dyDescent="0.2">
      <c r="B31" s="4"/>
    </row>
    <row r="32" spans="2:2" ht="15" customHeight="1" x14ac:dyDescent="0.2">
      <c r="B32" s="94" t="s">
        <v>104</v>
      </c>
    </row>
    <row r="33" spans="2:2" ht="15" customHeight="1" x14ac:dyDescent="0.2">
      <c r="B33" s="94"/>
    </row>
    <row r="34" spans="2:2" ht="5.0999999999999996" customHeight="1" x14ac:dyDescent="0.2">
      <c r="B34" s="87"/>
    </row>
    <row r="35" spans="2:2" ht="15" customHeight="1" x14ac:dyDescent="0.2">
      <c r="B35" s="88" t="s">
        <v>4</v>
      </c>
    </row>
    <row r="36" spans="2:2" ht="15" customHeight="1" x14ac:dyDescent="0.2">
      <c r="B36" s="88" t="s">
        <v>105</v>
      </c>
    </row>
    <row r="37" spans="2:2" ht="15" customHeight="1" x14ac:dyDescent="0.2">
      <c r="B37" s="88" t="s">
        <v>106</v>
      </c>
    </row>
    <row r="38" spans="2:2" ht="15" customHeight="1" x14ac:dyDescent="0.2">
      <c r="B38" s="88" t="s">
        <v>107</v>
      </c>
    </row>
    <row r="39" spans="2:2" ht="15" customHeight="1" x14ac:dyDescent="0.2">
      <c r="B39" s="88" t="s">
        <v>108</v>
      </c>
    </row>
    <row r="40" spans="2:2" ht="15" customHeight="1" x14ac:dyDescent="0.2">
      <c r="B40" s="88" t="s">
        <v>109</v>
      </c>
    </row>
    <row r="41" spans="2:2" ht="15" customHeight="1" x14ac:dyDescent="0.2">
      <c r="B41" s="88" t="s">
        <v>110</v>
      </c>
    </row>
    <row r="42" spans="2:2" ht="9.9499999999999993" customHeight="1" x14ac:dyDescent="0.2">
      <c r="B42" s="4"/>
    </row>
    <row r="43" spans="2:2" ht="15" customHeight="1" x14ac:dyDescent="0.2">
      <c r="B43" s="94" t="s">
        <v>111</v>
      </c>
    </row>
    <row r="44" spans="2:2" ht="15" customHeight="1" x14ac:dyDescent="0.2">
      <c r="B44" s="94"/>
    </row>
    <row r="45" spans="2:2" ht="9.9499999999999993" customHeight="1" x14ac:dyDescent="0.2">
      <c r="B45" s="4"/>
    </row>
    <row r="46" spans="2:2" ht="15" customHeight="1" x14ac:dyDescent="0.2">
      <c r="B46" s="92" t="s">
        <v>112</v>
      </c>
    </row>
    <row r="47" spans="2:2" ht="15" customHeight="1" x14ac:dyDescent="0.2">
      <c r="B47" s="92"/>
    </row>
    <row r="48" spans="2:2" ht="15" customHeight="1" x14ac:dyDescent="0.2">
      <c r="B48" s="92"/>
    </row>
    <row r="49" spans="2:2" ht="15" customHeight="1" x14ac:dyDescent="0.2">
      <c r="B49" s="92"/>
    </row>
    <row r="50" spans="2:2" ht="15" customHeight="1" x14ac:dyDescent="0.2">
      <c r="B50" s="93" t="s">
        <v>113</v>
      </c>
    </row>
    <row r="51" spans="2:2" ht="15" customHeight="1" x14ac:dyDescent="0.2">
      <c r="B51" s="93"/>
    </row>
    <row r="52" spans="2:2" ht="9.9499999999999993" customHeight="1" x14ac:dyDescent="0.2">
      <c r="B52" s="4"/>
    </row>
    <row r="53" spans="2:2" ht="15" customHeight="1" x14ac:dyDescent="0.2">
      <c r="B53" s="92" t="s">
        <v>115</v>
      </c>
    </row>
    <row r="54" spans="2:2" ht="15" customHeight="1" x14ac:dyDescent="0.2">
      <c r="B54" s="92"/>
    </row>
    <row r="55" spans="2:2" ht="15" customHeight="1" x14ac:dyDescent="0.2">
      <c r="B55" s="92"/>
    </row>
    <row r="56" spans="2:2" ht="9.9499999999999993" customHeight="1" x14ac:dyDescent="0.2">
      <c r="B56" s="4"/>
    </row>
    <row r="57" spans="2:2" ht="15" customHeight="1" x14ac:dyDescent="0.2">
      <c r="B57" s="86" t="s">
        <v>114</v>
      </c>
    </row>
    <row r="58" spans="2:2" ht="9.9499999999999993" customHeight="1" x14ac:dyDescent="0.2"/>
    <row r="59" spans="2:2" ht="15" customHeight="1" x14ac:dyDescent="0.2">
      <c r="B59" s="92" t="s">
        <v>131</v>
      </c>
    </row>
    <row r="60" spans="2:2" ht="15" customHeight="1" x14ac:dyDescent="0.2">
      <c r="B60" s="92"/>
    </row>
    <row r="61" spans="2:2" ht="15" customHeight="1" x14ac:dyDescent="0.2">
      <c r="B61" s="92"/>
    </row>
    <row r="62" spans="2:2" ht="9.9499999999999993" customHeight="1" x14ac:dyDescent="0.2">
      <c r="B62" s="4"/>
    </row>
    <row r="63" spans="2:2" ht="15" customHeight="1" x14ac:dyDescent="0.2">
      <c r="B63" s="92" t="s">
        <v>116</v>
      </c>
    </row>
    <row r="64" spans="2:2" ht="15" customHeight="1" x14ac:dyDescent="0.2">
      <c r="B64" s="92"/>
    </row>
    <row r="65" spans="2:2" ht="15" customHeight="1" x14ac:dyDescent="0.2">
      <c r="B65" s="92"/>
    </row>
    <row r="66" spans="2:2" ht="9.9499999999999993" customHeight="1" x14ac:dyDescent="0.2">
      <c r="B66" s="4"/>
    </row>
    <row r="67" spans="2:2" ht="15" customHeight="1" x14ac:dyDescent="0.2">
      <c r="B67" s="92" t="s">
        <v>117</v>
      </c>
    </row>
    <row r="68" spans="2:2" ht="15" customHeight="1" x14ac:dyDescent="0.2">
      <c r="B68" s="92"/>
    </row>
    <row r="69" spans="2:2" ht="15" customHeight="1" x14ac:dyDescent="0.2">
      <c r="B69" s="92"/>
    </row>
    <row r="70" spans="2:2" ht="5.0999999999999996" customHeight="1" x14ac:dyDescent="0.2">
      <c r="B70" s="4"/>
    </row>
    <row r="71" spans="2:2" ht="15" customHeight="1" x14ac:dyDescent="0.2">
      <c r="B71" s="4" t="s">
        <v>118</v>
      </c>
    </row>
    <row r="72" spans="2:2" ht="15" customHeight="1" x14ac:dyDescent="0.2">
      <c r="B72" s="4" t="s">
        <v>119</v>
      </c>
    </row>
    <row r="73" spans="2:2" ht="15" customHeight="1" x14ac:dyDescent="0.2">
      <c r="B73" s="93" t="s">
        <v>120</v>
      </c>
    </row>
    <row r="74" spans="2:2" ht="15" customHeight="1" x14ac:dyDescent="0.2">
      <c r="B74" s="93"/>
    </row>
    <row r="75" spans="2:2" ht="15" customHeight="1" x14ac:dyDescent="0.2">
      <c r="B75" s="93" t="s">
        <v>121</v>
      </c>
    </row>
    <row r="76" spans="2:2" ht="15" customHeight="1" x14ac:dyDescent="0.2">
      <c r="B76" s="93"/>
    </row>
    <row r="77" spans="2:2" ht="15" customHeight="1" x14ac:dyDescent="0.2">
      <c r="B77" s="93" t="s">
        <v>122</v>
      </c>
    </row>
    <row r="78" spans="2:2" ht="15" customHeight="1" x14ac:dyDescent="0.2">
      <c r="B78" s="93"/>
    </row>
    <row r="79" spans="2:2" ht="15" customHeight="1" x14ac:dyDescent="0.2">
      <c r="B79" s="93"/>
    </row>
    <row r="80" spans="2:2" ht="15" customHeight="1" x14ac:dyDescent="0.2">
      <c r="B80" s="93" t="s">
        <v>123</v>
      </c>
    </row>
    <row r="81" spans="2:2" ht="15" customHeight="1" x14ac:dyDescent="0.2">
      <c r="B81" s="93"/>
    </row>
    <row r="82" spans="2:2" ht="15" customHeight="1" x14ac:dyDescent="0.2">
      <c r="B82" s="93"/>
    </row>
    <row r="83" spans="2:2" ht="15" customHeight="1" x14ac:dyDescent="0.2">
      <c r="B83" s="93" t="s">
        <v>124</v>
      </c>
    </row>
    <row r="84" spans="2:2" ht="15" customHeight="1" x14ac:dyDescent="0.2">
      <c r="B84" s="93"/>
    </row>
    <row r="85" spans="2:2" ht="9.9499999999999993" customHeight="1" x14ac:dyDescent="0.2">
      <c r="B85" s="4"/>
    </row>
    <row r="86" spans="2:2" ht="15" customHeight="1" x14ac:dyDescent="0.2">
      <c r="B86" s="95" t="s">
        <v>127</v>
      </c>
    </row>
    <row r="87" spans="2:2" ht="15" customHeight="1" x14ac:dyDescent="0.2">
      <c r="B87" s="95"/>
    </row>
    <row r="88" spans="2:2" ht="9.9499999999999993" customHeight="1" x14ac:dyDescent="0.2"/>
    <row r="89" spans="2:2" ht="13.5" customHeight="1" x14ac:dyDescent="0.2">
      <c r="B89" s="94" t="s">
        <v>126</v>
      </c>
    </row>
    <row r="90" spans="2:2" x14ac:dyDescent="0.2">
      <c r="B90" s="94"/>
    </row>
    <row r="91" spans="2:2" x14ac:dyDescent="0.2">
      <c r="B91" s="4"/>
    </row>
    <row r="92" spans="2:2" x14ac:dyDescent="0.2">
      <c r="B92" s="86" t="s">
        <v>125</v>
      </c>
    </row>
    <row r="94" spans="2:2" x14ac:dyDescent="0.2">
      <c r="B94" s="94" t="s">
        <v>126</v>
      </c>
    </row>
    <row r="95" spans="2:2" x14ac:dyDescent="0.2">
      <c r="B95" s="94"/>
    </row>
  </sheetData>
  <sheetProtection algorithmName="SHA-512" hashValue="m0iPBzFPA45DcCoNpsarQ+7dgPZIgyYULDwg45Q4OBp6qX8t8NArz4lKuLit/VnR24pRowkTarL1h3c0IASLBA==" saltValue="K8Qd1l0QfHxttJlbSXVI7Q==" spinCount="100000" sheet="1" objects="1" scenarios="1" formatCells="0"/>
  <mergeCells count="21">
    <mergeCell ref="B83:B84"/>
    <mergeCell ref="B89:B90"/>
    <mergeCell ref="B94:B95"/>
    <mergeCell ref="B86:B87"/>
    <mergeCell ref="B63:B65"/>
    <mergeCell ref="B67:B69"/>
    <mergeCell ref="B73:B74"/>
    <mergeCell ref="B75:B76"/>
    <mergeCell ref="B77:B79"/>
    <mergeCell ref="B80:B82"/>
    <mergeCell ref="B59:B61"/>
    <mergeCell ref="B11:B12"/>
    <mergeCell ref="B13:B14"/>
    <mergeCell ref="B20:B22"/>
    <mergeCell ref="B23:B25"/>
    <mergeCell ref="B29:B30"/>
    <mergeCell ref="B32:B33"/>
    <mergeCell ref="B43:B44"/>
    <mergeCell ref="B46:B49"/>
    <mergeCell ref="B50:B51"/>
    <mergeCell ref="B53:B55"/>
  </mergeCells>
  <printOptions horizontalCentered="1"/>
  <pageMargins left="0.78740157480314965" right="0.78740157480314965" top="0.78740157480314965" bottom="0.78740157480314965" header="0.39370078740157483" footer="0.3937007874015748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A19A9-E4BF-448C-8BC8-9D01DF04D69C}">
  <dimension ref="B3:E45"/>
  <sheetViews>
    <sheetView showGridLines="0" showZeros="0" tabSelected="1" zoomScaleNormal="100" workbookViewId="0">
      <selection activeCell="D15" sqref="D15"/>
    </sheetView>
  </sheetViews>
  <sheetFormatPr baseColWidth="10" defaultRowHeight="15" customHeight="1" x14ac:dyDescent="0.2"/>
  <cols>
    <col min="1" max="1" width="5.7109375" style="1" customWidth="1"/>
    <col min="2" max="2" width="17" style="1" bestFit="1" customWidth="1"/>
    <col min="3" max="3" width="14.42578125" style="1" customWidth="1"/>
    <col min="4" max="4" width="6.7109375" style="1" customWidth="1"/>
    <col min="5" max="5" width="75.7109375" style="1" customWidth="1"/>
    <col min="6" max="6" width="11.42578125" style="1"/>
    <col min="7" max="7" width="6.42578125" style="1" customWidth="1"/>
    <col min="8" max="16384" width="11.42578125" style="1"/>
  </cols>
  <sheetData>
    <row r="3" spans="2:5" ht="15" customHeight="1" x14ac:dyDescent="0.2">
      <c r="B3" s="12" t="s">
        <v>134</v>
      </c>
      <c r="C3" s="107" t="s">
        <v>137</v>
      </c>
      <c r="D3" s="108"/>
      <c r="E3" s="109"/>
    </row>
    <row r="4" spans="2:5" ht="15" customHeight="1" x14ac:dyDescent="0.2">
      <c r="B4" s="12"/>
    </row>
    <row r="5" spans="2:5" ht="15" customHeight="1" x14ac:dyDescent="0.2">
      <c r="B5" s="119" t="s">
        <v>19</v>
      </c>
      <c r="C5" s="110" t="s">
        <v>89</v>
      </c>
      <c r="D5" s="111"/>
      <c r="E5" s="112"/>
    </row>
    <row r="6" spans="2:5" ht="15" customHeight="1" x14ac:dyDescent="0.2">
      <c r="B6" s="119"/>
      <c r="C6" s="113"/>
      <c r="D6" s="114"/>
      <c r="E6" s="115"/>
    </row>
    <row r="7" spans="2:5" ht="15" customHeight="1" x14ac:dyDescent="0.2">
      <c r="B7" s="119"/>
      <c r="C7" s="116"/>
      <c r="D7" s="117"/>
      <c r="E7" s="118"/>
    </row>
    <row r="8" spans="2:5" ht="15" customHeight="1" x14ac:dyDescent="0.2">
      <c r="B8" s="12"/>
    </row>
    <row r="9" spans="2:5" ht="15" customHeight="1" x14ac:dyDescent="0.2">
      <c r="B9" s="12" t="s">
        <v>38</v>
      </c>
      <c r="C9" s="13">
        <v>2022</v>
      </c>
      <c r="D9" s="14"/>
    </row>
    <row r="10" spans="2:5" ht="15" customHeight="1" x14ac:dyDescent="0.2">
      <c r="B10" s="12"/>
    </row>
    <row r="11" spans="2:5" ht="15" customHeight="1" x14ac:dyDescent="0.2">
      <c r="B11" s="12" t="s">
        <v>39</v>
      </c>
      <c r="C11" s="15">
        <v>8</v>
      </c>
      <c r="D11" s="16"/>
    </row>
    <row r="12" spans="2:5" ht="15" customHeight="1" x14ac:dyDescent="0.2">
      <c r="B12" s="12"/>
    </row>
    <row r="13" spans="2:5" ht="15" customHeight="1" x14ac:dyDescent="0.2">
      <c r="B13" s="12" t="s">
        <v>40</v>
      </c>
      <c r="C13" s="91" t="s">
        <v>90</v>
      </c>
      <c r="D13" s="14"/>
    </row>
    <row r="14" spans="2:5" ht="15" customHeight="1" x14ac:dyDescent="0.2">
      <c r="B14" s="12"/>
    </row>
    <row r="15" spans="2:5" ht="15" customHeight="1" x14ac:dyDescent="0.2">
      <c r="B15" s="12" t="s">
        <v>41</v>
      </c>
      <c r="C15" s="13" t="str">
        <f>CONCATENATE(C9,".",TEXT(C11,"00"),".",C13,".")</f>
        <v>2022.08.CT01.</v>
      </c>
      <c r="D15" s="11">
        <v>16</v>
      </c>
      <c r="E15" s="17" t="str">
        <f>CONCATENATE(C9,".",TEXT(C11,"00"),".",C13,".",TEXT(D15,"0000"))</f>
        <v>2022.08.CT01.0016</v>
      </c>
    </row>
    <row r="17" spans="2:5" ht="30" customHeight="1" x14ac:dyDescent="0.2">
      <c r="B17" s="18" t="s">
        <v>88</v>
      </c>
      <c r="C17" s="107" t="s">
        <v>138</v>
      </c>
      <c r="D17" s="108"/>
      <c r="E17" s="109"/>
    </row>
    <row r="18" spans="2:5" ht="15" customHeight="1" thickBot="1" x14ac:dyDescent="0.25"/>
    <row r="19" spans="2:5" ht="30" customHeight="1" thickBot="1" x14ac:dyDescent="0.25">
      <c r="B19" s="104" t="s">
        <v>50</v>
      </c>
      <c r="C19" s="105"/>
      <c r="D19" s="100"/>
      <c r="E19" s="106"/>
    </row>
    <row r="20" spans="2:5" ht="15" customHeight="1" thickBot="1" x14ac:dyDescent="0.25"/>
    <row r="21" spans="2:5" s="22" customFormat="1" ht="45" customHeight="1" thickBot="1" x14ac:dyDescent="0.25">
      <c r="B21" s="20" t="s">
        <v>43</v>
      </c>
      <c r="C21" s="100" t="s">
        <v>42</v>
      </c>
      <c r="D21" s="101"/>
      <c r="E21" s="21" t="s">
        <v>58</v>
      </c>
    </row>
    <row r="22" spans="2:5" ht="15" customHeight="1" x14ac:dyDescent="0.2">
      <c r="B22" s="23" t="s">
        <v>44</v>
      </c>
      <c r="C22" s="102" t="s">
        <v>139</v>
      </c>
      <c r="D22" s="103"/>
      <c r="E22" s="7" t="s">
        <v>135</v>
      </c>
    </row>
    <row r="23" spans="2:5" ht="15" customHeight="1" x14ac:dyDescent="0.2">
      <c r="B23" s="24" t="s">
        <v>45</v>
      </c>
      <c r="C23" s="96" t="s">
        <v>140</v>
      </c>
      <c r="D23" s="97"/>
      <c r="E23" s="8" t="s">
        <v>136</v>
      </c>
    </row>
    <row r="24" spans="2:5" ht="15" customHeight="1" x14ac:dyDescent="0.2">
      <c r="B24" s="24" t="s">
        <v>46</v>
      </c>
      <c r="C24" s="96"/>
      <c r="D24" s="97"/>
      <c r="E24" s="8"/>
    </row>
    <row r="25" spans="2:5" ht="15" customHeight="1" x14ac:dyDescent="0.2">
      <c r="B25" s="24" t="s">
        <v>47</v>
      </c>
      <c r="C25" s="96"/>
      <c r="D25" s="97"/>
      <c r="E25" s="8"/>
    </row>
    <row r="26" spans="2:5" ht="15" customHeight="1" x14ac:dyDescent="0.2">
      <c r="B26" s="24" t="s">
        <v>48</v>
      </c>
      <c r="C26" s="96"/>
      <c r="D26" s="97"/>
      <c r="E26" s="10"/>
    </row>
    <row r="27" spans="2:5" ht="15" customHeight="1" x14ac:dyDescent="0.2">
      <c r="B27" s="24" t="s">
        <v>49</v>
      </c>
      <c r="C27" s="96"/>
      <c r="D27" s="97"/>
      <c r="E27" s="10"/>
    </row>
    <row r="28" spans="2:5" ht="15" customHeight="1" x14ac:dyDescent="0.2">
      <c r="B28" s="24" t="s">
        <v>52</v>
      </c>
      <c r="C28" s="96"/>
      <c r="D28" s="97"/>
      <c r="E28" s="10"/>
    </row>
    <row r="29" spans="2:5" ht="15" customHeight="1" x14ac:dyDescent="0.2">
      <c r="B29" s="24" t="s">
        <v>53</v>
      </c>
      <c r="C29" s="96"/>
      <c r="D29" s="97"/>
      <c r="E29" s="10"/>
    </row>
    <row r="30" spans="2:5" ht="15" customHeight="1" x14ac:dyDescent="0.2">
      <c r="B30" s="24" t="s">
        <v>54</v>
      </c>
      <c r="C30" s="96"/>
      <c r="D30" s="97"/>
      <c r="E30" s="10"/>
    </row>
    <row r="31" spans="2:5" ht="15" customHeight="1" thickBot="1" x14ac:dyDescent="0.25">
      <c r="B31" s="25" t="s">
        <v>55</v>
      </c>
      <c r="C31" s="98"/>
      <c r="D31" s="99"/>
      <c r="E31" s="9"/>
    </row>
    <row r="32" spans="2:5" ht="15" customHeight="1" thickBot="1" x14ac:dyDescent="0.25"/>
    <row r="33" spans="2:5" ht="30" customHeight="1" thickBot="1" x14ac:dyDescent="0.25">
      <c r="B33" s="104" t="s">
        <v>51</v>
      </c>
      <c r="C33" s="105"/>
      <c r="D33" s="100"/>
      <c r="E33" s="106"/>
    </row>
    <row r="34" spans="2:5" ht="15" customHeight="1" thickBot="1" x14ac:dyDescent="0.25">
      <c r="B34" s="26"/>
    </row>
    <row r="35" spans="2:5" s="22" customFormat="1" ht="45" customHeight="1" thickBot="1" x14ac:dyDescent="0.25">
      <c r="B35" s="19" t="s">
        <v>43</v>
      </c>
      <c r="C35" s="100" t="s">
        <v>42</v>
      </c>
      <c r="D35" s="101"/>
      <c r="E35" s="21" t="s">
        <v>58</v>
      </c>
    </row>
    <row r="36" spans="2:5" ht="15" customHeight="1" x14ac:dyDescent="0.2">
      <c r="B36" s="23" t="s">
        <v>78</v>
      </c>
      <c r="C36" s="102"/>
      <c r="D36" s="103"/>
      <c r="E36" s="7"/>
    </row>
    <row r="37" spans="2:5" ht="15" customHeight="1" x14ac:dyDescent="0.2">
      <c r="B37" s="24" t="s">
        <v>79</v>
      </c>
      <c r="C37" s="96"/>
      <c r="D37" s="97"/>
      <c r="E37" s="8"/>
    </row>
    <row r="38" spans="2:5" ht="15" customHeight="1" x14ac:dyDescent="0.2">
      <c r="B38" s="24" t="s">
        <v>80</v>
      </c>
      <c r="C38" s="96"/>
      <c r="D38" s="97"/>
      <c r="E38" s="8"/>
    </row>
    <row r="39" spans="2:5" ht="15" customHeight="1" x14ac:dyDescent="0.2">
      <c r="B39" s="24" t="s">
        <v>81</v>
      </c>
      <c r="C39" s="96"/>
      <c r="D39" s="97"/>
      <c r="E39" s="8"/>
    </row>
    <row r="40" spans="2:5" ht="15" customHeight="1" x14ac:dyDescent="0.2">
      <c r="B40" s="24" t="s">
        <v>82</v>
      </c>
      <c r="C40" s="96"/>
      <c r="D40" s="97"/>
      <c r="E40" s="10"/>
    </row>
    <row r="41" spans="2:5" ht="15" customHeight="1" x14ac:dyDescent="0.2">
      <c r="B41" s="24" t="s">
        <v>83</v>
      </c>
      <c r="C41" s="96"/>
      <c r="D41" s="97"/>
      <c r="E41" s="10"/>
    </row>
    <row r="42" spans="2:5" ht="15" customHeight="1" x14ac:dyDescent="0.2">
      <c r="B42" s="24" t="s">
        <v>84</v>
      </c>
      <c r="C42" s="96"/>
      <c r="D42" s="97"/>
      <c r="E42" s="10"/>
    </row>
    <row r="43" spans="2:5" ht="15" customHeight="1" x14ac:dyDescent="0.2">
      <c r="B43" s="24" t="s">
        <v>85</v>
      </c>
      <c r="C43" s="96"/>
      <c r="D43" s="97"/>
      <c r="E43" s="10"/>
    </row>
    <row r="44" spans="2:5" ht="15" customHeight="1" x14ac:dyDescent="0.2">
      <c r="B44" s="24" t="s">
        <v>86</v>
      </c>
      <c r="C44" s="96"/>
      <c r="D44" s="97"/>
      <c r="E44" s="10"/>
    </row>
    <row r="45" spans="2:5" ht="15" customHeight="1" thickBot="1" x14ac:dyDescent="0.25">
      <c r="B45" s="25" t="s">
        <v>87</v>
      </c>
      <c r="C45" s="98"/>
      <c r="D45" s="99"/>
      <c r="E45" s="9"/>
    </row>
  </sheetData>
  <sheetProtection algorithmName="SHA-512" hashValue="1jcm5jvdn1wQ6DYuAmgsWg1grP8dOXV/93o+H1XqG4fXuubjFcMmDbX6+MXXXGow+DPs9rdhqEW2MgxVAelVsA==" saltValue="u0V3DSDmzquhRsRxszDhVQ==" spinCount="100000" sheet="1" objects="1" scenarios="1"/>
  <mergeCells count="28">
    <mergeCell ref="C26:D26"/>
    <mergeCell ref="C27:D27"/>
    <mergeCell ref="C28:D28"/>
    <mergeCell ref="C21:D21"/>
    <mergeCell ref="C22:D22"/>
    <mergeCell ref="C23:D23"/>
    <mergeCell ref="C24:D24"/>
    <mergeCell ref="C25:D25"/>
    <mergeCell ref="C3:E3"/>
    <mergeCell ref="B19:E19"/>
    <mergeCell ref="C17:E17"/>
    <mergeCell ref="C5:E7"/>
    <mergeCell ref="B5:B7"/>
    <mergeCell ref="C29:D29"/>
    <mergeCell ref="C30:D30"/>
    <mergeCell ref="C31:D31"/>
    <mergeCell ref="C35:D35"/>
    <mergeCell ref="C36:D36"/>
    <mergeCell ref="B33:E33"/>
    <mergeCell ref="C42:D42"/>
    <mergeCell ref="C43:D43"/>
    <mergeCell ref="C44:D44"/>
    <mergeCell ref="C45:D45"/>
    <mergeCell ref="C37:D37"/>
    <mergeCell ref="C38:D38"/>
    <mergeCell ref="C39:D39"/>
    <mergeCell ref="C40:D40"/>
    <mergeCell ref="C41:D41"/>
  </mergeCells>
  <phoneticPr fontId="2" type="noConversion"/>
  <dataValidations count="1">
    <dataValidation type="list" allowBlank="1" showInputMessage="1" showErrorMessage="1" sqref="C13" xr:uid="{A56B6493-864F-4979-8354-F1CC4F21F69C}">
      <formula1>"CT01, CT02"</formula1>
    </dataValidation>
  </dataValidations>
  <printOptions horizontalCentered="1"/>
  <pageMargins left="0.78740157480314965" right="0.78740157480314965" top="0.78740157480314965" bottom="0.78740157480314965" header="0.39370078740157483" footer="0.39370078740157483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outlinePr summaryBelow="0"/>
  </sheetPr>
  <dimension ref="A4:AN450"/>
  <sheetViews>
    <sheetView showGridLines="0" showZeros="0" zoomScaleNormal="100" zoomScaleSheetLayoutView="80" workbookViewId="0">
      <pane ySplit="7" topLeftCell="A18" activePane="bottomLeft" state="frozen"/>
      <selection pane="bottomLeft" activeCell="G15" sqref="G15"/>
    </sheetView>
  </sheetViews>
  <sheetFormatPr baseColWidth="10" defaultRowHeight="15" customHeight="1" outlineLevelRow="1" x14ac:dyDescent="0.2"/>
  <cols>
    <col min="1" max="1" width="5.7109375" style="1" customWidth="1"/>
    <col min="2" max="2" width="25.7109375" style="1" bestFit="1" customWidth="1"/>
    <col min="3" max="33" width="6" style="1" customWidth="1"/>
    <col min="34" max="34" width="7.7109375" style="1" customWidth="1"/>
    <col min="35" max="35" width="5.7109375" style="1" customWidth="1"/>
    <col min="36" max="16384" width="11.42578125" style="1"/>
  </cols>
  <sheetData>
    <row r="4" spans="1:40" ht="15" customHeight="1" x14ac:dyDescent="0.2">
      <c r="E4" s="43" t="s">
        <v>102</v>
      </c>
      <c r="F4" s="147">
        <v>2023</v>
      </c>
      <c r="G4" s="147"/>
    </row>
    <row r="7" spans="1:40" ht="15" customHeight="1" x14ac:dyDescent="0.2">
      <c r="B7" s="12"/>
      <c r="C7" s="12"/>
      <c r="D7" s="12"/>
      <c r="E7" s="12"/>
      <c r="F7" s="12"/>
      <c r="G7" s="12"/>
    </row>
    <row r="8" spans="1:40" ht="15" customHeight="1" x14ac:dyDescent="0.2">
      <c r="B8" s="44" t="s">
        <v>57</v>
      </c>
      <c r="C8" s="125">
        <f>$F$4</f>
        <v>2023</v>
      </c>
      <c r="D8" s="125"/>
      <c r="E8" s="143" t="s">
        <v>75</v>
      </c>
      <c r="F8" s="143"/>
      <c r="G8" s="143"/>
      <c r="H8" s="143"/>
      <c r="I8" s="126" t="str">
        <f>EXPEDIENTE!$C$17</f>
        <v>Vicente</v>
      </c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</row>
    <row r="9" spans="1:40" ht="15" customHeight="1" outlineLevel="1" x14ac:dyDescent="0.2">
      <c r="B9" s="44" t="s">
        <v>36</v>
      </c>
      <c r="C9" s="126" t="str">
        <f>EXPEDIENTE!$C$3</f>
        <v>CTCON</v>
      </c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</row>
    <row r="10" spans="1:40" s="46" customFormat="1" ht="15" customHeight="1" outlineLevel="1" thickBot="1" x14ac:dyDescent="0.25">
      <c r="A10" s="84"/>
      <c r="C10" s="46">
        <f>WEEKDAY(CONCATENATE(C11,"/",$B$8,"/",$C$8),2)</f>
        <v>7</v>
      </c>
      <c r="D10" s="46">
        <f>WEEKDAY(CONCATENATE(D11,"/",$B$8,"/",$C$8),2)</f>
        <v>1</v>
      </c>
      <c r="E10" s="46">
        <f t="shared" ref="E10:AG10" si="0">WEEKDAY(CONCATENATE(E11,"/",$B$8,"/",$C$8),2)</f>
        <v>2</v>
      </c>
      <c r="F10" s="46">
        <f t="shared" si="0"/>
        <v>3</v>
      </c>
      <c r="G10" s="46">
        <f t="shared" si="0"/>
        <v>4</v>
      </c>
      <c r="H10" s="46">
        <f t="shared" si="0"/>
        <v>5</v>
      </c>
      <c r="I10" s="46">
        <f t="shared" si="0"/>
        <v>6</v>
      </c>
      <c r="J10" s="46">
        <f t="shared" si="0"/>
        <v>7</v>
      </c>
      <c r="K10" s="46">
        <f t="shared" si="0"/>
        <v>1</v>
      </c>
      <c r="L10" s="46">
        <f t="shared" si="0"/>
        <v>2</v>
      </c>
      <c r="M10" s="46">
        <f t="shared" si="0"/>
        <v>3</v>
      </c>
      <c r="N10" s="46">
        <f t="shared" si="0"/>
        <v>4</v>
      </c>
      <c r="O10" s="46">
        <f t="shared" si="0"/>
        <v>5</v>
      </c>
      <c r="P10" s="46">
        <f t="shared" si="0"/>
        <v>6</v>
      </c>
      <c r="Q10" s="46">
        <f t="shared" si="0"/>
        <v>7</v>
      </c>
      <c r="R10" s="46">
        <f t="shared" si="0"/>
        <v>1</v>
      </c>
      <c r="S10" s="46">
        <f t="shared" si="0"/>
        <v>2</v>
      </c>
      <c r="T10" s="46">
        <f t="shared" si="0"/>
        <v>3</v>
      </c>
      <c r="U10" s="46">
        <f t="shared" si="0"/>
        <v>4</v>
      </c>
      <c r="V10" s="46">
        <f t="shared" si="0"/>
        <v>5</v>
      </c>
      <c r="W10" s="46">
        <f t="shared" si="0"/>
        <v>6</v>
      </c>
      <c r="X10" s="46">
        <f t="shared" si="0"/>
        <v>7</v>
      </c>
      <c r="Y10" s="46">
        <f t="shared" si="0"/>
        <v>1</v>
      </c>
      <c r="Z10" s="46">
        <f t="shared" si="0"/>
        <v>2</v>
      </c>
      <c r="AA10" s="46">
        <f t="shared" si="0"/>
        <v>3</v>
      </c>
      <c r="AB10" s="46">
        <f t="shared" si="0"/>
        <v>4</v>
      </c>
      <c r="AC10" s="46">
        <f t="shared" si="0"/>
        <v>5</v>
      </c>
      <c r="AD10" s="46">
        <f t="shared" si="0"/>
        <v>6</v>
      </c>
      <c r="AE10" s="46">
        <f t="shared" si="0"/>
        <v>7</v>
      </c>
      <c r="AF10" s="46">
        <f t="shared" si="0"/>
        <v>1</v>
      </c>
      <c r="AG10" s="46">
        <f t="shared" si="0"/>
        <v>2</v>
      </c>
      <c r="AI10" s="45"/>
      <c r="AJ10" s="45"/>
      <c r="AK10" s="45"/>
      <c r="AL10" s="45"/>
      <c r="AM10" s="45"/>
      <c r="AN10" s="45"/>
    </row>
    <row r="11" spans="1:40" ht="15" customHeight="1" outlineLevel="1" x14ac:dyDescent="0.2">
      <c r="B11" s="47" t="s">
        <v>56</v>
      </c>
      <c r="C11" s="48">
        <v>1</v>
      </c>
      <c r="D11" s="49">
        <v>2</v>
      </c>
      <c r="E11" s="49">
        <v>3</v>
      </c>
      <c r="F11" s="49">
        <v>4</v>
      </c>
      <c r="G11" s="49">
        <v>5</v>
      </c>
      <c r="H11" s="49">
        <v>6</v>
      </c>
      <c r="I11" s="49">
        <v>7</v>
      </c>
      <c r="J11" s="49">
        <v>8</v>
      </c>
      <c r="K11" s="49">
        <v>9</v>
      </c>
      <c r="L11" s="49">
        <v>10</v>
      </c>
      <c r="M11" s="49">
        <v>11</v>
      </c>
      <c r="N11" s="49">
        <v>12</v>
      </c>
      <c r="O11" s="49">
        <v>13</v>
      </c>
      <c r="P11" s="49">
        <v>14</v>
      </c>
      <c r="Q11" s="49">
        <v>15</v>
      </c>
      <c r="R11" s="49">
        <v>16</v>
      </c>
      <c r="S11" s="49">
        <v>17</v>
      </c>
      <c r="T11" s="49">
        <v>18</v>
      </c>
      <c r="U11" s="49">
        <v>19</v>
      </c>
      <c r="V11" s="49">
        <v>20</v>
      </c>
      <c r="W11" s="49">
        <v>21</v>
      </c>
      <c r="X11" s="49">
        <v>22</v>
      </c>
      <c r="Y11" s="49">
        <v>23</v>
      </c>
      <c r="Z11" s="49">
        <v>24</v>
      </c>
      <c r="AA11" s="49">
        <v>25</v>
      </c>
      <c r="AB11" s="49">
        <v>26</v>
      </c>
      <c r="AC11" s="49">
        <v>27</v>
      </c>
      <c r="AD11" s="49">
        <v>28</v>
      </c>
      <c r="AE11" s="49">
        <v>29</v>
      </c>
      <c r="AF11" s="49">
        <v>30</v>
      </c>
      <c r="AG11" s="50">
        <v>31</v>
      </c>
      <c r="AH11" s="120" t="s">
        <v>2</v>
      </c>
    </row>
    <row r="12" spans="1:40" ht="15" customHeight="1" outlineLevel="1" thickBot="1" x14ac:dyDescent="0.25">
      <c r="B12" s="51" t="s">
        <v>17</v>
      </c>
      <c r="C12" s="39" t="s">
        <v>14</v>
      </c>
      <c r="D12" s="40" t="s">
        <v>13</v>
      </c>
      <c r="E12" s="40" t="s">
        <v>13</v>
      </c>
      <c r="F12" s="40" t="s">
        <v>11</v>
      </c>
      <c r="G12" s="40" t="s">
        <v>13</v>
      </c>
      <c r="H12" s="40" t="s">
        <v>13</v>
      </c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1"/>
      <c r="AH12" s="121"/>
    </row>
    <row r="13" spans="1:40" ht="15" customHeight="1" outlineLevel="1" thickBot="1" x14ac:dyDescent="0.25">
      <c r="B13" s="122" t="s">
        <v>61</v>
      </c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4"/>
      <c r="AH13" s="52">
        <f>SUM(AH14:AH23)</f>
        <v>5</v>
      </c>
    </row>
    <row r="14" spans="1:40" ht="15" customHeight="1" outlineLevel="1" x14ac:dyDescent="0.2">
      <c r="B14" s="53" t="str">
        <f>IF(EXPEDIENTE!$C$22="","",EXPEDIENTE!$E$22)</f>
        <v>erwghewg</v>
      </c>
      <c r="C14" s="29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4"/>
      <c r="AH14" s="54">
        <f>SUM(C14:AG14)</f>
        <v>0</v>
      </c>
    </row>
    <row r="15" spans="1:40" ht="15" customHeight="1" outlineLevel="1" x14ac:dyDescent="0.2">
      <c r="B15" s="55" t="str">
        <f>IF(EXPEDIENTE!$C$23="","",EXPEDIENTE!$E$23)</f>
        <v>gergqweger</v>
      </c>
      <c r="C15" s="31"/>
      <c r="D15" s="32"/>
      <c r="E15" s="32"/>
      <c r="F15" s="32">
        <v>5</v>
      </c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5"/>
      <c r="AH15" s="56">
        <f>SUM(C15:AG15)</f>
        <v>5</v>
      </c>
    </row>
    <row r="16" spans="1:40" ht="15" customHeight="1" outlineLevel="1" x14ac:dyDescent="0.2">
      <c r="B16" s="55" t="str">
        <f>IF(EXPEDIENTE!$C$24="","",EXPEDIENTE!$E$24)</f>
        <v/>
      </c>
      <c r="C16" s="31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5"/>
      <c r="AH16" s="56">
        <f t="shared" ref="AH16:AH23" si="1">SUM(C16:AG16)</f>
        <v>0</v>
      </c>
    </row>
    <row r="17" spans="2:34" ht="15" customHeight="1" outlineLevel="1" x14ac:dyDescent="0.2">
      <c r="B17" s="55" t="str">
        <f>IF(EXPEDIENTE!$C$25="","",EXPEDIENTE!$E$25)</f>
        <v/>
      </c>
      <c r="C17" s="31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5"/>
      <c r="AH17" s="56">
        <f t="shared" si="1"/>
        <v>0</v>
      </c>
    </row>
    <row r="18" spans="2:34" ht="15" customHeight="1" outlineLevel="1" x14ac:dyDescent="0.2">
      <c r="B18" s="55" t="str">
        <f>IF(EXPEDIENTE!$C$26="","",EXPEDIENTE!$E$26)</f>
        <v/>
      </c>
      <c r="C18" s="31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5"/>
      <c r="AH18" s="56">
        <f t="shared" si="1"/>
        <v>0</v>
      </c>
    </row>
    <row r="19" spans="2:34" ht="15" customHeight="1" outlineLevel="1" x14ac:dyDescent="0.2">
      <c r="B19" s="55" t="str">
        <f>IF(EXPEDIENTE!$C$27="","",EXPEDIENTE!$E$27)</f>
        <v/>
      </c>
      <c r="C19" s="31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5"/>
      <c r="AH19" s="56">
        <f t="shared" si="1"/>
        <v>0</v>
      </c>
    </row>
    <row r="20" spans="2:34" ht="15" customHeight="1" outlineLevel="1" x14ac:dyDescent="0.2">
      <c r="B20" s="55" t="str">
        <f>IF(EXPEDIENTE!$C$28="","",EXPEDIENTE!$E$28)</f>
        <v/>
      </c>
      <c r="C20" s="31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5"/>
      <c r="AH20" s="56">
        <f t="shared" si="1"/>
        <v>0</v>
      </c>
    </row>
    <row r="21" spans="2:34" ht="15" customHeight="1" outlineLevel="1" x14ac:dyDescent="0.2">
      <c r="B21" s="55" t="str">
        <f>IF(EXPEDIENTE!$C$29="","",EXPEDIENTE!$E$29)</f>
        <v/>
      </c>
      <c r="C21" s="31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5"/>
      <c r="AH21" s="56">
        <f t="shared" si="1"/>
        <v>0</v>
      </c>
    </row>
    <row r="22" spans="2:34" ht="15" customHeight="1" outlineLevel="1" x14ac:dyDescent="0.2">
      <c r="B22" s="55" t="str">
        <f>IF(EXPEDIENTE!$C$30="","",EXPEDIENTE!$E$30)</f>
        <v/>
      </c>
      <c r="C22" s="31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5"/>
      <c r="AH22" s="56">
        <f t="shared" si="1"/>
        <v>0</v>
      </c>
    </row>
    <row r="23" spans="2:34" ht="15" customHeight="1" outlineLevel="1" thickBot="1" x14ac:dyDescent="0.25">
      <c r="B23" s="55" t="str">
        <f>IF(EXPEDIENTE!$C$31="","",EXPEDIENTE!$E$31)</f>
        <v/>
      </c>
      <c r="C23" s="31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5"/>
      <c r="AH23" s="56">
        <f t="shared" si="1"/>
        <v>0</v>
      </c>
    </row>
    <row r="24" spans="2:34" ht="15" customHeight="1" outlineLevel="1" thickBot="1" x14ac:dyDescent="0.25">
      <c r="B24" s="122" t="s">
        <v>62</v>
      </c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4"/>
      <c r="AH24" s="52">
        <f>SUM(AH25:AH34)</f>
        <v>0</v>
      </c>
    </row>
    <row r="25" spans="2:34" ht="15" customHeight="1" outlineLevel="1" x14ac:dyDescent="0.2">
      <c r="B25" s="53" t="str">
        <f>IF(EXPEDIENTE!$C$36="","",EXPEDIENTE!$E$36)</f>
        <v/>
      </c>
      <c r="C25" s="2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4"/>
      <c r="AH25" s="54">
        <f>SUM(C25:AG25)</f>
        <v>0</v>
      </c>
    </row>
    <row r="26" spans="2:34" ht="15" customHeight="1" outlineLevel="1" x14ac:dyDescent="0.2">
      <c r="B26" s="55" t="str">
        <f>IF(EXPEDIENTE!$C$37="","",EXPEDIENTE!$E$37)</f>
        <v/>
      </c>
      <c r="C26" s="31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5"/>
      <c r="AH26" s="54">
        <f t="shared" ref="AH26:AH34" si="2">SUM(C26:AG26)</f>
        <v>0</v>
      </c>
    </row>
    <row r="27" spans="2:34" ht="15" customHeight="1" outlineLevel="1" x14ac:dyDescent="0.2">
      <c r="B27" s="55" t="str">
        <f>IF(EXPEDIENTE!$C$38="","",EXPEDIENTE!$E$38)</f>
        <v/>
      </c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5"/>
      <c r="AH27" s="54">
        <f t="shared" si="2"/>
        <v>0</v>
      </c>
    </row>
    <row r="28" spans="2:34" ht="15" customHeight="1" outlineLevel="1" x14ac:dyDescent="0.2">
      <c r="B28" s="55" t="str">
        <f>IF(EXPEDIENTE!$C$39="","",EXPEDIENTE!$E$39)</f>
        <v/>
      </c>
      <c r="C28" s="31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5"/>
      <c r="AH28" s="54">
        <f t="shared" si="2"/>
        <v>0</v>
      </c>
    </row>
    <row r="29" spans="2:34" ht="15" customHeight="1" outlineLevel="1" x14ac:dyDescent="0.2">
      <c r="B29" s="55" t="str">
        <f>IF(EXPEDIENTE!$C$40="","",EXPEDIENTE!$E$40)</f>
        <v/>
      </c>
      <c r="C29" s="31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5"/>
      <c r="AH29" s="54">
        <f t="shared" si="2"/>
        <v>0</v>
      </c>
    </row>
    <row r="30" spans="2:34" ht="15" customHeight="1" outlineLevel="1" x14ac:dyDescent="0.2">
      <c r="B30" s="55" t="str">
        <f>IF(EXPEDIENTE!$C$41="","",EXPEDIENTE!$E$41)</f>
        <v/>
      </c>
      <c r="C30" s="31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5"/>
      <c r="AH30" s="54">
        <f t="shared" si="2"/>
        <v>0</v>
      </c>
    </row>
    <row r="31" spans="2:34" ht="15" customHeight="1" outlineLevel="1" x14ac:dyDescent="0.2">
      <c r="B31" s="55" t="str">
        <f>IF(EXPEDIENTE!$C$42="","",EXPEDIENTE!$E$42)</f>
        <v/>
      </c>
      <c r="C31" s="31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5"/>
      <c r="AH31" s="54">
        <f t="shared" si="2"/>
        <v>0</v>
      </c>
    </row>
    <row r="32" spans="2:34" ht="15" customHeight="1" outlineLevel="1" x14ac:dyDescent="0.2">
      <c r="B32" s="55" t="str">
        <f>IF(EXPEDIENTE!$C$43="","",EXPEDIENTE!$E$43)</f>
        <v/>
      </c>
      <c r="C32" s="31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5"/>
      <c r="AH32" s="54">
        <f t="shared" si="2"/>
        <v>0</v>
      </c>
    </row>
    <row r="33" spans="1:34" ht="15" customHeight="1" outlineLevel="1" x14ac:dyDescent="0.2">
      <c r="B33" s="55" t="str">
        <f>IF(EXPEDIENTE!$C$44="","",EXPEDIENTE!$E$44)</f>
        <v/>
      </c>
      <c r="C33" s="31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5"/>
      <c r="AH33" s="54">
        <f t="shared" si="2"/>
        <v>0</v>
      </c>
    </row>
    <row r="34" spans="1:34" ht="15" customHeight="1" outlineLevel="1" thickBot="1" x14ac:dyDescent="0.25">
      <c r="B34" s="55" t="str">
        <f>IF(EXPEDIENTE!$C$45="","",EXPEDIENTE!$E$45)</f>
        <v/>
      </c>
      <c r="C34" s="31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5"/>
      <c r="AH34" s="54">
        <f t="shared" si="2"/>
        <v>0</v>
      </c>
    </row>
    <row r="35" spans="1:34" ht="30" customHeight="1" outlineLevel="1" thickBot="1" x14ac:dyDescent="0.25">
      <c r="B35" s="57" t="s">
        <v>23</v>
      </c>
      <c r="C35" s="58">
        <f t="shared" ref="C35:AG35" si="3">SUM(C14:C34)</f>
        <v>0</v>
      </c>
      <c r="D35" s="59">
        <f t="shared" si="3"/>
        <v>0</v>
      </c>
      <c r="E35" s="59">
        <f t="shared" si="3"/>
        <v>0</v>
      </c>
      <c r="F35" s="59">
        <f t="shared" si="3"/>
        <v>5</v>
      </c>
      <c r="G35" s="59">
        <f t="shared" si="3"/>
        <v>0</v>
      </c>
      <c r="H35" s="59">
        <f t="shared" si="3"/>
        <v>0</v>
      </c>
      <c r="I35" s="59">
        <f t="shared" si="3"/>
        <v>0</v>
      </c>
      <c r="J35" s="59">
        <f t="shared" si="3"/>
        <v>0</v>
      </c>
      <c r="K35" s="59">
        <f t="shared" si="3"/>
        <v>0</v>
      </c>
      <c r="L35" s="59">
        <f t="shared" si="3"/>
        <v>0</v>
      </c>
      <c r="M35" s="59">
        <f t="shared" si="3"/>
        <v>0</v>
      </c>
      <c r="N35" s="59">
        <f t="shared" si="3"/>
        <v>0</v>
      </c>
      <c r="O35" s="59">
        <f t="shared" si="3"/>
        <v>0</v>
      </c>
      <c r="P35" s="59">
        <f t="shared" si="3"/>
        <v>0</v>
      </c>
      <c r="Q35" s="59">
        <f t="shared" si="3"/>
        <v>0</v>
      </c>
      <c r="R35" s="59">
        <f t="shared" si="3"/>
        <v>0</v>
      </c>
      <c r="S35" s="59">
        <f t="shared" si="3"/>
        <v>0</v>
      </c>
      <c r="T35" s="59">
        <f t="shared" si="3"/>
        <v>0</v>
      </c>
      <c r="U35" s="59">
        <f t="shared" si="3"/>
        <v>0</v>
      </c>
      <c r="V35" s="59">
        <f t="shared" si="3"/>
        <v>0</v>
      </c>
      <c r="W35" s="59">
        <f t="shared" si="3"/>
        <v>0</v>
      </c>
      <c r="X35" s="59">
        <f t="shared" si="3"/>
        <v>0</v>
      </c>
      <c r="Y35" s="59">
        <f t="shared" si="3"/>
        <v>0</v>
      </c>
      <c r="Z35" s="59">
        <f t="shared" si="3"/>
        <v>0</v>
      </c>
      <c r="AA35" s="59">
        <f t="shared" si="3"/>
        <v>0</v>
      </c>
      <c r="AB35" s="59">
        <f t="shared" si="3"/>
        <v>0</v>
      </c>
      <c r="AC35" s="59">
        <f t="shared" si="3"/>
        <v>0</v>
      </c>
      <c r="AD35" s="59">
        <f t="shared" si="3"/>
        <v>0</v>
      </c>
      <c r="AE35" s="59">
        <f t="shared" si="3"/>
        <v>0</v>
      </c>
      <c r="AF35" s="59">
        <f t="shared" si="3"/>
        <v>0</v>
      </c>
      <c r="AG35" s="60">
        <f t="shared" si="3"/>
        <v>0</v>
      </c>
      <c r="AH35" s="52">
        <f>AH13+AH24</f>
        <v>5</v>
      </c>
    </row>
    <row r="36" spans="1:34" ht="15" customHeight="1" outlineLevel="1" thickBot="1" x14ac:dyDescent="0.25"/>
    <row r="37" spans="1:34" ht="15" customHeight="1" outlineLevel="1" thickBot="1" x14ac:dyDescent="0.25">
      <c r="B37" s="127" t="s">
        <v>4</v>
      </c>
      <c r="C37" s="128"/>
      <c r="E37" s="129" t="s">
        <v>21</v>
      </c>
      <c r="F37" s="130"/>
      <c r="G37" s="130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4"/>
      <c r="U37" s="129" t="s">
        <v>22</v>
      </c>
      <c r="V37" s="130"/>
      <c r="W37" s="130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4"/>
    </row>
    <row r="38" spans="1:34" ht="15" customHeight="1" outlineLevel="1" x14ac:dyDescent="0.2">
      <c r="B38" s="61" t="s">
        <v>5</v>
      </c>
      <c r="C38" s="62" t="s">
        <v>13</v>
      </c>
      <c r="E38" s="131"/>
      <c r="F38" s="132"/>
      <c r="G38" s="132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6"/>
      <c r="U38" s="131"/>
      <c r="V38" s="132"/>
      <c r="W38" s="132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6"/>
    </row>
    <row r="39" spans="1:34" ht="15" customHeight="1" outlineLevel="1" x14ac:dyDescent="0.2">
      <c r="B39" s="63" t="s">
        <v>6</v>
      </c>
      <c r="C39" s="64" t="s">
        <v>14</v>
      </c>
      <c r="E39" s="131"/>
      <c r="F39" s="132"/>
      <c r="G39" s="132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6"/>
      <c r="U39" s="131"/>
      <c r="V39" s="132"/>
      <c r="W39" s="132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6"/>
    </row>
    <row r="40" spans="1:34" ht="15" customHeight="1" outlineLevel="1" x14ac:dyDescent="0.2">
      <c r="B40" s="63" t="s">
        <v>7</v>
      </c>
      <c r="C40" s="64" t="s">
        <v>3</v>
      </c>
      <c r="E40" s="131"/>
      <c r="F40" s="132"/>
      <c r="G40" s="132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6"/>
      <c r="U40" s="131"/>
      <c r="V40" s="132"/>
      <c r="W40" s="132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6"/>
    </row>
    <row r="41" spans="1:34" ht="15" customHeight="1" outlineLevel="1" x14ac:dyDescent="0.2">
      <c r="B41" s="63" t="s">
        <v>8</v>
      </c>
      <c r="C41" s="64" t="s">
        <v>11</v>
      </c>
      <c r="E41" s="131"/>
      <c r="F41" s="132"/>
      <c r="G41" s="132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6"/>
      <c r="U41" s="131"/>
      <c r="V41" s="132"/>
      <c r="W41" s="132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6"/>
    </row>
    <row r="42" spans="1:34" ht="15" customHeight="1" outlineLevel="1" x14ac:dyDescent="0.2">
      <c r="B42" s="63" t="s">
        <v>9</v>
      </c>
      <c r="C42" s="64" t="s">
        <v>12</v>
      </c>
      <c r="E42" s="137" t="s">
        <v>20</v>
      </c>
      <c r="F42" s="138"/>
      <c r="G42" s="138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6"/>
      <c r="U42" s="137" t="s">
        <v>20</v>
      </c>
      <c r="V42" s="138"/>
      <c r="W42" s="138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6"/>
    </row>
    <row r="43" spans="1:34" ht="15" customHeight="1" outlineLevel="1" thickBot="1" x14ac:dyDescent="0.25">
      <c r="B43" s="65" t="s">
        <v>10</v>
      </c>
      <c r="C43" s="66" t="s">
        <v>15</v>
      </c>
      <c r="E43" s="139"/>
      <c r="F43" s="140"/>
      <c r="G43" s="140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2"/>
      <c r="U43" s="139"/>
      <c r="V43" s="140"/>
      <c r="W43" s="140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2"/>
    </row>
    <row r="45" spans="1:34" ht="15" customHeight="1" collapsed="1" x14ac:dyDescent="0.2">
      <c r="B45" s="44" t="s">
        <v>64</v>
      </c>
      <c r="C45" s="125">
        <f>$F$4</f>
        <v>2023</v>
      </c>
      <c r="D45" s="125"/>
      <c r="E45" s="143" t="s">
        <v>75</v>
      </c>
      <c r="F45" s="143"/>
      <c r="G45" s="143"/>
      <c r="H45" s="143"/>
      <c r="I45" s="126" t="str">
        <f>EXPEDIENTE!$C$17</f>
        <v>Vicente</v>
      </c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</row>
    <row r="46" spans="1:34" ht="15" hidden="1" customHeight="1" outlineLevel="1" x14ac:dyDescent="0.2">
      <c r="B46" s="44" t="s">
        <v>36</v>
      </c>
      <c r="C46" s="126" t="str">
        <f>EXPEDIENTE!$C$3</f>
        <v>CTCON</v>
      </c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</row>
    <row r="47" spans="1:34" s="46" customFormat="1" ht="15" hidden="1" customHeight="1" outlineLevel="1" thickBot="1" x14ac:dyDescent="0.25">
      <c r="A47" s="84"/>
      <c r="C47" s="46">
        <f t="shared" ref="C47:AD47" si="4">WEEKDAY(CONCATENATE(C48,"/",$B$45,"/",$F$4),2)</f>
        <v>3</v>
      </c>
      <c r="D47" s="46">
        <f t="shared" si="4"/>
        <v>4</v>
      </c>
      <c r="E47" s="46">
        <f t="shared" si="4"/>
        <v>5</v>
      </c>
      <c r="F47" s="46">
        <f t="shared" si="4"/>
        <v>6</v>
      </c>
      <c r="G47" s="46">
        <f t="shared" si="4"/>
        <v>7</v>
      </c>
      <c r="H47" s="46">
        <f t="shared" si="4"/>
        <v>1</v>
      </c>
      <c r="I47" s="46">
        <f t="shared" si="4"/>
        <v>2</v>
      </c>
      <c r="J47" s="46">
        <f t="shared" si="4"/>
        <v>3</v>
      </c>
      <c r="K47" s="46">
        <f t="shared" si="4"/>
        <v>4</v>
      </c>
      <c r="L47" s="46">
        <f t="shared" si="4"/>
        <v>5</v>
      </c>
      <c r="M47" s="46">
        <f t="shared" si="4"/>
        <v>6</v>
      </c>
      <c r="N47" s="46">
        <f t="shared" si="4"/>
        <v>7</v>
      </c>
      <c r="O47" s="46">
        <f t="shared" si="4"/>
        <v>1</v>
      </c>
      <c r="P47" s="46">
        <f t="shared" si="4"/>
        <v>2</v>
      </c>
      <c r="Q47" s="46">
        <f t="shared" si="4"/>
        <v>3</v>
      </c>
      <c r="R47" s="46">
        <f t="shared" si="4"/>
        <v>4</v>
      </c>
      <c r="S47" s="46">
        <f t="shared" si="4"/>
        <v>5</v>
      </c>
      <c r="T47" s="46">
        <f t="shared" si="4"/>
        <v>6</v>
      </c>
      <c r="U47" s="46">
        <f t="shared" si="4"/>
        <v>7</v>
      </c>
      <c r="V47" s="46">
        <f t="shared" si="4"/>
        <v>1</v>
      </c>
      <c r="W47" s="46">
        <f t="shared" si="4"/>
        <v>2</v>
      </c>
      <c r="X47" s="46">
        <f t="shared" si="4"/>
        <v>3</v>
      </c>
      <c r="Y47" s="46">
        <f t="shared" si="4"/>
        <v>4</v>
      </c>
      <c r="Z47" s="46">
        <f t="shared" si="4"/>
        <v>5</v>
      </c>
      <c r="AA47" s="46">
        <f t="shared" si="4"/>
        <v>6</v>
      </c>
      <c r="AB47" s="46">
        <f t="shared" si="4"/>
        <v>7</v>
      </c>
      <c r="AC47" s="46">
        <f t="shared" si="4"/>
        <v>1</v>
      </c>
      <c r="AD47" s="46">
        <f t="shared" si="4"/>
        <v>2</v>
      </c>
      <c r="AE47" s="46" t="str">
        <f>IFERROR(WEEKDAY(CONCATENATE(AE48,"/",$B$45,"/",$F$4),2),"")</f>
        <v/>
      </c>
    </row>
    <row r="48" spans="1:34" ht="15" hidden="1" customHeight="1" outlineLevel="1" x14ac:dyDescent="0.2">
      <c r="B48" s="47" t="s">
        <v>56</v>
      </c>
      <c r="C48" s="48">
        <v>1</v>
      </c>
      <c r="D48" s="49">
        <v>2</v>
      </c>
      <c r="E48" s="49">
        <v>3</v>
      </c>
      <c r="F48" s="49">
        <v>4</v>
      </c>
      <c r="G48" s="49">
        <v>5</v>
      </c>
      <c r="H48" s="49">
        <v>6</v>
      </c>
      <c r="I48" s="49">
        <v>7</v>
      </c>
      <c r="J48" s="49">
        <v>8</v>
      </c>
      <c r="K48" s="49">
        <v>9</v>
      </c>
      <c r="L48" s="49">
        <v>10</v>
      </c>
      <c r="M48" s="49">
        <v>11</v>
      </c>
      <c r="N48" s="49">
        <v>12</v>
      </c>
      <c r="O48" s="49">
        <v>13</v>
      </c>
      <c r="P48" s="49">
        <v>14</v>
      </c>
      <c r="Q48" s="49">
        <v>15</v>
      </c>
      <c r="R48" s="49">
        <v>16</v>
      </c>
      <c r="S48" s="49">
        <v>17</v>
      </c>
      <c r="T48" s="49">
        <v>18</v>
      </c>
      <c r="U48" s="49">
        <v>19</v>
      </c>
      <c r="V48" s="49">
        <v>20</v>
      </c>
      <c r="W48" s="49">
        <v>21</v>
      </c>
      <c r="X48" s="49">
        <v>22</v>
      </c>
      <c r="Y48" s="49">
        <v>23</v>
      </c>
      <c r="Z48" s="49">
        <v>24</v>
      </c>
      <c r="AA48" s="49">
        <v>25</v>
      </c>
      <c r="AB48" s="49">
        <v>26</v>
      </c>
      <c r="AC48" s="49">
        <v>27</v>
      </c>
      <c r="AD48" s="49">
        <v>28</v>
      </c>
      <c r="AE48" s="49" t="str">
        <f>IF(CONCATENATE(AD48,"/",B45,"/",C45)+1=VALUE(CONCATENATE("01/03/",C45)),"",29)</f>
        <v/>
      </c>
      <c r="AF48" s="49"/>
      <c r="AG48" s="50"/>
      <c r="AH48" s="120" t="s">
        <v>2</v>
      </c>
    </row>
    <row r="49" spans="2:37" ht="15" hidden="1" customHeight="1" outlineLevel="1" thickBot="1" x14ac:dyDescent="0.25">
      <c r="B49" s="51" t="s">
        <v>17</v>
      </c>
      <c r="C49" s="39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1"/>
      <c r="AH49" s="121"/>
      <c r="AK49" s="67"/>
    </row>
    <row r="50" spans="2:37" ht="15" hidden="1" customHeight="1" outlineLevel="1" thickBot="1" x14ac:dyDescent="0.25">
      <c r="B50" s="122" t="s">
        <v>61</v>
      </c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3"/>
      <c r="AA50" s="123"/>
      <c r="AB50" s="123"/>
      <c r="AC50" s="123"/>
      <c r="AD50" s="123"/>
      <c r="AE50" s="123"/>
      <c r="AF50" s="123"/>
      <c r="AG50" s="124"/>
      <c r="AH50" s="52">
        <f>SUM(AH51:AH60)</f>
        <v>0</v>
      </c>
      <c r="AK50" s="67"/>
    </row>
    <row r="51" spans="2:37" ht="15" hidden="1" customHeight="1" outlineLevel="1" x14ac:dyDescent="0.2">
      <c r="B51" s="53" t="str">
        <f>IF(EXPEDIENTE!$C$22="","",EXPEDIENTE!$E$22)</f>
        <v>erwghewg</v>
      </c>
      <c r="C51" s="29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4"/>
      <c r="AH51" s="54">
        <f>SUM(C51:AG51)</f>
        <v>0</v>
      </c>
    </row>
    <row r="52" spans="2:37" ht="15" hidden="1" customHeight="1" outlineLevel="1" x14ac:dyDescent="0.2">
      <c r="B52" s="55" t="str">
        <f>IF(EXPEDIENTE!$C$23="","",EXPEDIENTE!$E$23)</f>
        <v>gergqweger</v>
      </c>
      <c r="C52" s="31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5"/>
      <c r="AH52" s="54">
        <f t="shared" ref="AH52:AH60" si="5">SUM(C52:AG52)</f>
        <v>0</v>
      </c>
    </row>
    <row r="53" spans="2:37" ht="15" hidden="1" customHeight="1" outlineLevel="1" x14ac:dyDescent="0.2">
      <c r="B53" s="55" t="str">
        <f>IF(EXPEDIENTE!$C$24="","",EXPEDIENTE!$E$24)</f>
        <v/>
      </c>
      <c r="C53" s="31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5"/>
      <c r="AH53" s="54">
        <f t="shared" si="5"/>
        <v>0</v>
      </c>
    </row>
    <row r="54" spans="2:37" ht="15" hidden="1" customHeight="1" outlineLevel="1" x14ac:dyDescent="0.2">
      <c r="B54" s="55" t="str">
        <f>IF(EXPEDIENTE!$C$25="","",EXPEDIENTE!$E$25)</f>
        <v/>
      </c>
      <c r="C54" s="31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5"/>
      <c r="AH54" s="54">
        <f t="shared" si="5"/>
        <v>0</v>
      </c>
    </row>
    <row r="55" spans="2:37" ht="15" hidden="1" customHeight="1" outlineLevel="1" x14ac:dyDescent="0.2">
      <c r="B55" s="55" t="str">
        <f>IF(EXPEDIENTE!$C$26="","",EXPEDIENTE!$E$26)</f>
        <v/>
      </c>
      <c r="C55" s="31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5"/>
      <c r="AH55" s="54">
        <f t="shared" si="5"/>
        <v>0</v>
      </c>
    </row>
    <row r="56" spans="2:37" ht="15" hidden="1" customHeight="1" outlineLevel="1" x14ac:dyDescent="0.2">
      <c r="B56" s="55" t="str">
        <f>IF(EXPEDIENTE!$C$27="","",EXPEDIENTE!$E$27)</f>
        <v/>
      </c>
      <c r="C56" s="31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5"/>
      <c r="AH56" s="54">
        <f t="shared" si="5"/>
        <v>0</v>
      </c>
    </row>
    <row r="57" spans="2:37" ht="15" hidden="1" customHeight="1" outlineLevel="1" x14ac:dyDescent="0.2">
      <c r="B57" s="55" t="str">
        <f>IF(EXPEDIENTE!$C$28="","",EXPEDIENTE!$E$28)</f>
        <v/>
      </c>
      <c r="C57" s="31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5"/>
      <c r="AH57" s="54">
        <f t="shared" si="5"/>
        <v>0</v>
      </c>
    </row>
    <row r="58" spans="2:37" ht="15" hidden="1" customHeight="1" outlineLevel="1" x14ac:dyDescent="0.2">
      <c r="B58" s="55" t="str">
        <f>IF(EXPEDIENTE!$C$29="","",EXPEDIENTE!$E$29)</f>
        <v/>
      </c>
      <c r="C58" s="31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5"/>
      <c r="AH58" s="54">
        <f t="shared" si="5"/>
        <v>0</v>
      </c>
    </row>
    <row r="59" spans="2:37" ht="15" hidden="1" customHeight="1" outlineLevel="1" x14ac:dyDescent="0.2">
      <c r="B59" s="55" t="str">
        <f>IF(EXPEDIENTE!$C$30="","",EXPEDIENTE!$E$30)</f>
        <v/>
      </c>
      <c r="C59" s="31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5"/>
      <c r="AH59" s="54">
        <f t="shared" si="5"/>
        <v>0</v>
      </c>
    </row>
    <row r="60" spans="2:37" ht="15" hidden="1" customHeight="1" outlineLevel="1" thickBot="1" x14ac:dyDescent="0.25">
      <c r="B60" s="55" t="str">
        <f>IF(EXPEDIENTE!$C$31="","",EXPEDIENTE!$E$31)</f>
        <v/>
      </c>
      <c r="C60" s="36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8"/>
      <c r="AH60" s="54">
        <f t="shared" si="5"/>
        <v>0</v>
      </c>
    </row>
    <row r="61" spans="2:37" ht="15" hidden="1" customHeight="1" outlineLevel="1" thickBot="1" x14ac:dyDescent="0.25">
      <c r="B61" s="122" t="s">
        <v>62</v>
      </c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  <c r="T61" s="123"/>
      <c r="U61" s="123"/>
      <c r="V61" s="123"/>
      <c r="W61" s="123"/>
      <c r="X61" s="123"/>
      <c r="Y61" s="123"/>
      <c r="Z61" s="123"/>
      <c r="AA61" s="123"/>
      <c r="AB61" s="123"/>
      <c r="AC61" s="123"/>
      <c r="AD61" s="123"/>
      <c r="AE61" s="123"/>
      <c r="AF61" s="123"/>
      <c r="AG61" s="124"/>
      <c r="AH61" s="52">
        <f>SUM(AH62:AH71)</f>
        <v>0</v>
      </c>
    </row>
    <row r="62" spans="2:37" ht="15" hidden="1" customHeight="1" outlineLevel="1" x14ac:dyDescent="0.2">
      <c r="B62" s="53" t="str">
        <f>IF(EXPEDIENTE!$C$36="","",EXPEDIENTE!$E$36)</f>
        <v/>
      </c>
      <c r="C62" s="29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4"/>
      <c r="AH62" s="54">
        <f>SUM(C62:AG62)</f>
        <v>0</v>
      </c>
    </row>
    <row r="63" spans="2:37" ht="15" hidden="1" customHeight="1" outlineLevel="1" x14ac:dyDescent="0.2">
      <c r="B63" s="55" t="str">
        <f>IF(EXPEDIENTE!$C$37="","",EXPEDIENTE!$E$37)</f>
        <v/>
      </c>
      <c r="C63" s="31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5"/>
      <c r="AH63" s="54">
        <f t="shared" ref="AH63:AH71" si="6">SUM(C63:AG63)</f>
        <v>0</v>
      </c>
    </row>
    <row r="64" spans="2:37" ht="15" hidden="1" customHeight="1" outlineLevel="1" x14ac:dyDescent="0.2">
      <c r="B64" s="55" t="str">
        <f>IF(EXPEDIENTE!$C$38="","",EXPEDIENTE!$E$38)</f>
        <v/>
      </c>
      <c r="C64" s="31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5"/>
      <c r="AH64" s="54">
        <f t="shared" si="6"/>
        <v>0</v>
      </c>
    </row>
    <row r="65" spans="2:34" ht="15" hidden="1" customHeight="1" outlineLevel="1" x14ac:dyDescent="0.2">
      <c r="B65" s="55" t="str">
        <f>IF(EXPEDIENTE!$C$39="","",EXPEDIENTE!$E$39)</f>
        <v/>
      </c>
      <c r="C65" s="31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5"/>
      <c r="AH65" s="54">
        <f t="shared" si="6"/>
        <v>0</v>
      </c>
    </row>
    <row r="66" spans="2:34" ht="15" hidden="1" customHeight="1" outlineLevel="1" x14ac:dyDescent="0.2">
      <c r="B66" s="55" t="str">
        <f>IF(EXPEDIENTE!$C$40="","",EXPEDIENTE!$E$40)</f>
        <v/>
      </c>
      <c r="C66" s="31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5"/>
      <c r="AH66" s="54">
        <f t="shared" si="6"/>
        <v>0</v>
      </c>
    </row>
    <row r="67" spans="2:34" ht="15" hidden="1" customHeight="1" outlineLevel="1" x14ac:dyDescent="0.2">
      <c r="B67" s="55" t="str">
        <f>IF(EXPEDIENTE!$C$41="","",EXPEDIENTE!$E$41)</f>
        <v/>
      </c>
      <c r="C67" s="31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5"/>
      <c r="AH67" s="54">
        <f t="shared" si="6"/>
        <v>0</v>
      </c>
    </row>
    <row r="68" spans="2:34" ht="15" hidden="1" customHeight="1" outlineLevel="1" x14ac:dyDescent="0.2">
      <c r="B68" s="55" t="str">
        <f>IF(EXPEDIENTE!$C$42="","",EXPEDIENTE!$E$42)</f>
        <v/>
      </c>
      <c r="C68" s="31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5"/>
      <c r="AH68" s="54">
        <f t="shared" si="6"/>
        <v>0</v>
      </c>
    </row>
    <row r="69" spans="2:34" ht="15" hidden="1" customHeight="1" outlineLevel="1" x14ac:dyDescent="0.2">
      <c r="B69" s="55" t="str">
        <f>IF(EXPEDIENTE!$C$43="","",EXPEDIENTE!$E$43)</f>
        <v/>
      </c>
      <c r="C69" s="31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5"/>
      <c r="AH69" s="54">
        <f t="shared" si="6"/>
        <v>0</v>
      </c>
    </row>
    <row r="70" spans="2:34" ht="15" hidden="1" customHeight="1" outlineLevel="1" x14ac:dyDescent="0.2">
      <c r="B70" s="55" t="str">
        <f>IF(EXPEDIENTE!$C$44="","",EXPEDIENTE!$E$44)</f>
        <v/>
      </c>
      <c r="C70" s="31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5"/>
      <c r="AH70" s="54">
        <f t="shared" si="6"/>
        <v>0</v>
      </c>
    </row>
    <row r="71" spans="2:34" ht="15" hidden="1" customHeight="1" outlineLevel="1" thickBot="1" x14ac:dyDescent="0.25">
      <c r="B71" s="55" t="str">
        <f>IF(EXPEDIENTE!$C$45="","",EXPEDIENTE!$E$45)</f>
        <v/>
      </c>
      <c r="C71" s="31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5"/>
      <c r="AH71" s="54">
        <f t="shared" si="6"/>
        <v>0</v>
      </c>
    </row>
    <row r="72" spans="2:34" ht="30" hidden="1" customHeight="1" outlineLevel="1" thickBot="1" x14ac:dyDescent="0.25">
      <c r="B72" s="57" t="s">
        <v>23</v>
      </c>
      <c r="C72" s="58">
        <f t="shared" ref="C72:AG72" si="7">SUM(C51:C71)</f>
        <v>0</v>
      </c>
      <c r="D72" s="59">
        <f t="shared" si="7"/>
        <v>0</v>
      </c>
      <c r="E72" s="59">
        <f t="shared" si="7"/>
        <v>0</v>
      </c>
      <c r="F72" s="59">
        <f t="shared" si="7"/>
        <v>0</v>
      </c>
      <c r="G72" s="59">
        <f t="shared" si="7"/>
        <v>0</v>
      </c>
      <c r="H72" s="59">
        <f t="shared" si="7"/>
        <v>0</v>
      </c>
      <c r="I72" s="59">
        <f t="shared" si="7"/>
        <v>0</v>
      </c>
      <c r="J72" s="59">
        <f t="shared" si="7"/>
        <v>0</v>
      </c>
      <c r="K72" s="59">
        <f t="shared" si="7"/>
        <v>0</v>
      </c>
      <c r="L72" s="59">
        <f t="shared" si="7"/>
        <v>0</v>
      </c>
      <c r="M72" s="59">
        <f t="shared" si="7"/>
        <v>0</v>
      </c>
      <c r="N72" s="59">
        <f t="shared" si="7"/>
        <v>0</v>
      </c>
      <c r="O72" s="59">
        <f t="shared" si="7"/>
        <v>0</v>
      </c>
      <c r="P72" s="59">
        <f t="shared" si="7"/>
        <v>0</v>
      </c>
      <c r="Q72" s="59">
        <f t="shared" si="7"/>
        <v>0</v>
      </c>
      <c r="R72" s="59">
        <f t="shared" si="7"/>
        <v>0</v>
      </c>
      <c r="S72" s="59">
        <f t="shared" si="7"/>
        <v>0</v>
      </c>
      <c r="T72" s="59">
        <f t="shared" si="7"/>
        <v>0</v>
      </c>
      <c r="U72" s="59">
        <f t="shared" si="7"/>
        <v>0</v>
      </c>
      <c r="V72" s="59">
        <f t="shared" si="7"/>
        <v>0</v>
      </c>
      <c r="W72" s="59">
        <f t="shared" si="7"/>
        <v>0</v>
      </c>
      <c r="X72" s="59">
        <f t="shared" si="7"/>
        <v>0</v>
      </c>
      <c r="Y72" s="59">
        <f t="shared" si="7"/>
        <v>0</v>
      </c>
      <c r="Z72" s="59">
        <f t="shared" si="7"/>
        <v>0</v>
      </c>
      <c r="AA72" s="59">
        <f t="shared" si="7"/>
        <v>0</v>
      </c>
      <c r="AB72" s="59">
        <f t="shared" si="7"/>
        <v>0</v>
      </c>
      <c r="AC72" s="59">
        <f t="shared" si="7"/>
        <v>0</v>
      </c>
      <c r="AD72" s="59">
        <f t="shared" si="7"/>
        <v>0</v>
      </c>
      <c r="AE72" s="59">
        <f t="shared" si="7"/>
        <v>0</v>
      </c>
      <c r="AF72" s="59">
        <f t="shared" si="7"/>
        <v>0</v>
      </c>
      <c r="AG72" s="60">
        <f t="shared" si="7"/>
        <v>0</v>
      </c>
      <c r="AH72" s="52">
        <f>AH50+AH61</f>
        <v>0</v>
      </c>
    </row>
    <row r="73" spans="2:34" ht="15" hidden="1" customHeight="1" outlineLevel="1" thickBot="1" x14ac:dyDescent="0.25"/>
    <row r="74" spans="2:34" ht="15" hidden="1" customHeight="1" outlineLevel="1" thickBot="1" x14ac:dyDescent="0.25">
      <c r="B74" s="127" t="s">
        <v>4</v>
      </c>
      <c r="C74" s="128"/>
      <c r="E74" s="129" t="s">
        <v>21</v>
      </c>
      <c r="F74" s="130"/>
      <c r="G74" s="130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4"/>
      <c r="U74" s="129" t="s">
        <v>22</v>
      </c>
      <c r="V74" s="130"/>
      <c r="W74" s="130"/>
      <c r="X74" s="133"/>
      <c r="Y74" s="133"/>
      <c r="Z74" s="133"/>
      <c r="AA74" s="133"/>
      <c r="AB74" s="133"/>
      <c r="AC74" s="133"/>
      <c r="AD74" s="133"/>
      <c r="AE74" s="133"/>
      <c r="AF74" s="133"/>
      <c r="AG74" s="133"/>
      <c r="AH74" s="134"/>
    </row>
    <row r="75" spans="2:34" ht="15" hidden="1" customHeight="1" outlineLevel="1" x14ac:dyDescent="0.2">
      <c r="B75" s="61" t="s">
        <v>5</v>
      </c>
      <c r="C75" s="62" t="s">
        <v>13</v>
      </c>
      <c r="E75" s="131"/>
      <c r="F75" s="132"/>
      <c r="G75" s="132"/>
      <c r="H75" s="135"/>
      <c r="I75" s="135"/>
      <c r="J75" s="135"/>
      <c r="K75" s="135"/>
      <c r="L75" s="135"/>
      <c r="M75" s="135"/>
      <c r="N75" s="135"/>
      <c r="O75" s="135"/>
      <c r="P75" s="135"/>
      <c r="Q75" s="135"/>
      <c r="R75" s="136"/>
      <c r="U75" s="131"/>
      <c r="V75" s="132"/>
      <c r="W75" s="132"/>
      <c r="X75" s="135"/>
      <c r="Y75" s="135"/>
      <c r="Z75" s="135"/>
      <c r="AA75" s="135"/>
      <c r="AB75" s="135"/>
      <c r="AC75" s="135"/>
      <c r="AD75" s="135"/>
      <c r="AE75" s="135"/>
      <c r="AF75" s="135"/>
      <c r="AG75" s="135"/>
      <c r="AH75" s="136"/>
    </row>
    <row r="76" spans="2:34" ht="15" hidden="1" customHeight="1" outlineLevel="1" x14ac:dyDescent="0.2">
      <c r="B76" s="63" t="s">
        <v>6</v>
      </c>
      <c r="C76" s="64" t="s">
        <v>14</v>
      </c>
      <c r="E76" s="131"/>
      <c r="F76" s="132"/>
      <c r="G76" s="132"/>
      <c r="H76" s="135"/>
      <c r="I76" s="135"/>
      <c r="J76" s="135"/>
      <c r="K76" s="135"/>
      <c r="L76" s="135"/>
      <c r="M76" s="135"/>
      <c r="N76" s="135"/>
      <c r="O76" s="135"/>
      <c r="P76" s="135"/>
      <c r="Q76" s="135"/>
      <c r="R76" s="136"/>
      <c r="U76" s="131"/>
      <c r="V76" s="132"/>
      <c r="W76" s="132"/>
      <c r="X76" s="135"/>
      <c r="Y76" s="135"/>
      <c r="Z76" s="135"/>
      <c r="AA76" s="135"/>
      <c r="AB76" s="135"/>
      <c r="AC76" s="135"/>
      <c r="AD76" s="135"/>
      <c r="AE76" s="135"/>
      <c r="AF76" s="135"/>
      <c r="AG76" s="135"/>
      <c r="AH76" s="136"/>
    </row>
    <row r="77" spans="2:34" ht="15" hidden="1" customHeight="1" outlineLevel="1" x14ac:dyDescent="0.2">
      <c r="B77" s="63" t="s">
        <v>7</v>
      </c>
      <c r="C77" s="64" t="s">
        <v>3</v>
      </c>
      <c r="E77" s="131"/>
      <c r="F77" s="132"/>
      <c r="G77" s="132"/>
      <c r="H77" s="135"/>
      <c r="I77" s="135"/>
      <c r="J77" s="135"/>
      <c r="K77" s="135"/>
      <c r="L77" s="135"/>
      <c r="M77" s="135"/>
      <c r="N77" s="135"/>
      <c r="O77" s="135"/>
      <c r="P77" s="135"/>
      <c r="Q77" s="135"/>
      <c r="R77" s="136"/>
      <c r="U77" s="131"/>
      <c r="V77" s="132"/>
      <c r="W77" s="132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36"/>
    </row>
    <row r="78" spans="2:34" ht="15" hidden="1" customHeight="1" outlineLevel="1" x14ac:dyDescent="0.2">
      <c r="B78" s="63" t="s">
        <v>8</v>
      </c>
      <c r="C78" s="64" t="s">
        <v>11</v>
      </c>
      <c r="E78" s="131"/>
      <c r="F78" s="132"/>
      <c r="G78" s="132"/>
      <c r="H78" s="135"/>
      <c r="I78" s="135"/>
      <c r="J78" s="135"/>
      <c r="K78" s="135"/>
      <c r="L78" s="135"/>
      <c r="M78" s="135"/>
      <c r="N78" s="135"/>
      <c r="O78" s="135"/>
      <c r="P78" s="135"/>
      <c r="Q78" s="135"/>
      <c r="R78" s="136"/>
      <c r="U78" s="131"/>
      <c r="V78" s="132"/>
      <c r="W78" s="132"/>
      <c r="X78" s="135"/>
      <c r="Y78" s="135"/>
      <c r="Z78" s="135"/>
      <c r="AA78" s="135"/>
      <c r="AB78" s="135"/>
      <c r="AC78" s="135"/>
      <c r="AD78" s="135"/>
      <c r="AE78" s="135"/>
      <c r="AF78" s="135"/>
      <c r="AG78" s="135"/>
      <c r="AH78" s="136"/>
    </row>
    <row r="79" spans="2:34" ht="15" hidden="1" customHeight="1" outlineLevel="1" x14ac:dyDescent="0.2">
      <c r="B79" s="63" t="s">
        <v>9</v>
      </c>
      <c r="C79" s="64" t="s">
        <v>12</v>
      </c>
      <c r="E79" s="137" t="s">
        <v>20</v>
      </c>
      <c r="F79" s="138"/>
      <c r="G79" s="138"/>
      <c r="H79" s="135"/>
      <c r="I79" s="135"/>
      <c r="J79" s="135"/>
      <c r="K79" s="135"/>
      <c r="L79" s="135"/>
      <c r="M79" s="135"/>
      <c r="N79" s="135"/>
      <c r="O79" s="135"/>
      <c r="P79" s="135"/>
      <c r="Q79" s="135"/>
      <c r="R79" s="136"/>
      <c r="U79" s="137" t="s">
        <v>20</v>
      </c>
      <c r="V79" s="138"/>
      <c r="W79" s="138"/>
      <c r="X79" s="135"/>
      <c r="Y79" s="135"/>
      <c r="Z79" s="135"/>
      <c r="AA79" s="135"/>
      <c r="AB79" s="135"/>
      <c r="AC79" s="135"/>
      <c r="AD79" s="135"/>
      <c r="AE79" s="135"/>
      <c r="AF79" s="135"/>
      <c r="AG79" s="135"/>
      <c r="AH79" s="136"/>
    </row>
    <row r="80" spans="2:34" ht="15" hidden="1" customHeight="1" outlineLevel="1" thickBot="1" x14ac:dyDescent="0.25">
      <c r="B80" s="65" t="s">
        <v>10</v>
      </c>
      <c r="C80" s="66" t="s">
        <v>15</v>
      </c>
      <c r="E80" s="139"/>
      <c r="F80" s="140"/>
      <c r="G80" s="140"/>
      <c r="H80" s="141"/>
      <c r="I80" s="141"/>
      <c r="J80" s="141"/>
      <c r="K80" s="141"/>
      <c r="L80" s="141"/>
      <c r="M80" s="141"/>
      <c r="N80" s="141"/>
      <c r="O80" s="141"/>
      <c r="P80" s="141"/>
      <c r="Q80" s="141"/>
      <c r="R80" s="142"/>
      <c r="U80" s="139"/>
      <c r="V80" s="140"/>
      <c r="W80" s="140"/>
      <c r="X80" s="141"/>
      <c r="Y80" s="141"/>
      <c r="Z80" s="141"/>
      <c r="AA80" s="141"/>
      <c r="AB80" s="141"/>
      <c r="AC80" s="141"/>
      <c r="AD80" s="141"/>
      <c r="AE80" s="141"/>
      <c r="AF80" s="141"/>
      <c r="AG80" s="141"/>
      <c r="AH80" s="142"/>
    </row>
    <row r="82" spans="1:37" ht="15" customHeight="1" collapsed="1" x14ac:dyDescent="0.2">
      <c r="B82" s="44" t="s">
        <v>65</v>
      </c>
      <c r="C82" s="125">
        <f>$F$4</f>
        <v>2023</v>
      </c>
      <c r="D82" s="125"/>
      <c r="E82" s="143" t="s">
        <v>16</v>
      </c>
      <c r="F82" s="143"/>
      <c r="G82" s="143"/>
      <c r="H82" s="143"/>
      <c r="I82" s="126" t="str">
        <f>EXPEDIENTE!$C$17</f>
        <v>Vicente</v>
      </c>
      <c r="J82" s="126"/>
      <c r="K82" s="126"/>
      <c r="L82" s="126"/>
      <c r="M82" s="126"/>
      <c r="N82" s="126"/>
      <c r="O82" s="126"/>
      <c r="P82" s="126"/>
      <c r="Q82" s="126"/>
      <c r="R82" s="126"/>
      <c r="S82" s="126"/>
      <c r="T82" s="126"/>
      <c r="U82" s="126"/>
      <c r="V82" s="126"/>
      <c r="W82" s="126"/>
      <c r="X82" s="126"/>
      <c r="Y82" s="126"/>
      <c r="Z82" s="126"/>
      <c r="AA82" s="126"/>
      <c r="AB82" s="126"/>
      <c r="AC82" s="126"/>
      <c r="AD82" s="126"/>
      <c r="AE82" s="126"/>
      <c r="AF82" s="126"/>
      <c r="AG82" s="126"/>
      <c r="AH82" s="126"/>
    </row>
    <row r="83" spans="1:37" ht="15" hidden="1" customHeight="1" outlineLevel="1" x14ac:dyDescent="0.2">
      <c r="B83" s="44" t="s">
        <v>36</v>
      </c>
      <c r="C83" s="126" t="str">
        <f>EXPEDIENTE!$C$3</f>
        <v>CTCON</v>
      </c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26"/>
      <c r="T83" s="126"/>
      <c r="U83" s="126"/>
      <c r="V83" s="126"/>
      <c r="W83" s="126"/>
      <c r="X83" s="126"/>
      <c r="Y83" s="126"/>
      <c r="Z83" s="126"/>
      <c r="AA83" s="126"/>
      <c r="AB83" s="126"/>
      <c r="AC83" s="126"/>
      <c r="AD83" s="126"/>
      <c r="AE83" s="126"/>
      <c r="AF83" s="126"/>
      <c r="AG83" s="126"/>
      <c r="AH83" s="126"/>
    </row>
    <row r="84" spans="1:37" s="46" customFormat="1" ht="15" hidden="1" customHeight="1" outlineLevel="1" thickBot="1" x14ac:dyDescent="0.25">
      <c r="A84" s="84"/>
      <c r="C84" s="46">
        <f t="shared" ref="C84:AG84" si="8">WEEKDAY(CONCATENATE(C85,"/",$B$82,"/",$F$4),2)</f>
        <v>3</v>
      </c>
      <c r="D84" s="46">
        <f t="shared" si="8"/>
        <v>4</v>
      </c>
      <c r="E84" s="46">
        <f t="shared" si="8"/>
        <v>5</v>
      </c>
      <c r="F84" s="46">
        <f t="shared" si="8"/>
        <v>6</v>
      </c>
      <c r="G84" s="46">
        <f t="shared" si="8"/>
        <v>7</v>
      </c>
      <c r="H84" s="46">
        <f t="shared" si="8"/>
        <v>1</v>
      </c>
      <c r="I84" s="46">
        <f t="shared" si="8"/>
        <v>2</v>
      </c>
      <c r="J84" s="46">
        <f t="shared" si="8"/>
        <v>3</v>
      </c>
      <c r="K84" s="46">
        <f t="shared" si="8"/>
        <v>4</v>
      </c>
      <c r="L84" s="46">
        <f t="shared" si="8"/>
        <v>5</v>
      </c>
      <c r="M84" s="46">
        <f t="shared" si="8"/>
        <v>6</v>
      </c>
      <c r="N84" s="46">
        <f t="shared" si="8"/>
        <v>7</v>
      </c>
      <c r="O84" s="46">
        <f t="shared" si="8"/>
        <v>1</v>
      </c>
      <c r="P84" s="46">
        <f t="shared" si="8"/>
        <v>2</v>
      </c>
      <c r="Q84" s="46">
        <f t="shared" si="8"/>
        <v>3</v>
      </c>
      <c r="R84" s="46">
        <f t="shared" si="8"/>
        <v>4</v>
      </c>
      <c r="S84" s="46">
        <f t="shared" si="8"/>
        <v>5</v>
      </c>
      <c r="T84" s="46">
        <f t="shared" si="8"/>
        <v>6</v>
      </c>
      <c r="U84" s="46">
        <f t="shared" si="8"/>
        <v>7</v>
      </c>
      <c r="V84" s="46">
        <f t="shared" si="8"/>
        <v>1</v>
      </c>
      <c r="W84" s="46">
        <f t="shared" si="8"/>
        <v>2</v>
      </c>
      <c r="X84" s="46">
        <f t="shared" si="8"/>
        <v>3</v>
      </c>
      <c r="Y84" s="46">
        <f t="shared" si="8"/>
        <v>4</v>
      </c>
      <c r="Z84" s="46">
        <f t="shared" si="8"/>
        <v>5</v>
      </c>
      <c r="AA84" s="46">
        <f t="shared" si="8"/>
        <v>6</v>
      </c>
      <c r="AB84" s="46">
        <f t="shared" si="8"/>
        <v>7</v>
      </c>
      <c r="AC84" s="46">
        <f t="shared" si="8"/>
        <v>1</v>
      </c>
      <c r="AD84" s="46">
        <f t="shared" si="8"/>
        <v>2</v>
      </c>
      <c r="AE84" s="46">
        <f t="shared" si="8"/>
        <v>3</v>
      </c>
      <c r="AF84" s="46">
        <f t="shared" si="8"/>
        <v>4</v>
      </c>
      <c r="AG84" s="46">
        <f t="shared" si="8"/>
        <v>5</v>
      </c>
    </row>
    <row r="85" spans="1:37" ht="15" hidden="1" customHeight="1" outlineLevel="1" x14ac:dyDescent="0.2">
      <c r="B85" s="47" t="s">
        <v>56</v>
      </c>
      <c r="C85" s="48">
        <v>1</v>
      </c>
      <c r="D85" s="49">
        <v>2</v>
      </c>
      <c r="E85" s="49">
        <v>3</v>
      </c>
      <c r="F85" s="49">
        <v>4</v>
      </c>
      <c r="G85" s="49">
        <v>5</v>
      </c>
      <c r="H85" s="49">
        <v>6</v>
      </c>
      <c r="I85" s="49">
        <v>7</v>
      </c>
      <c r="J85" s="49">
        <v>8</v>
      </c>
      <c r="K85" s="49">
        <v>9</v>
      </c>
      <c r="L85" s="49">
        <v>10</v>
      </c>
      <c r="M85" s="49">
        <v>11</v>
      </c>
      <c r="N85" s="49">
        <v>12</v>
      </c>
      <c r="O85" s="49">
        <v>13</v>
      </c>
      <c r="P85" s="49">
        <v>14</v>
      </c>
      <c r="Q85" s="49">
        <v>15</v>
      </c>
      <c r="R85" s="49">
        <v>16</v>
      </c>
      <c r="S85" s="49">
        <v>17</v>
      </c>
      <c r="T85" s="49">
        <v>18</v>
      </c>
      <c r="U85" s="49">
        <v>19</v>
      </c>
      <c r="V85" s="49">
        <v>20</v>
      </c>
      <c r="W85" s="49">
        <v>21</v>
      </c>
      <c r="X85" s="49">
        <v>22</v>
      </c>
      <c r="Y85" s="49">
        <v>23</v>
      </c>
      <c r="Z85" s="49">
        <v>24</v>
      </c>
      <c r="AA85" s="49">
        <v>25</v>
      </c>
      <c r="AB85" s="49">
        <v>26</v>
      </c>
      <c r="AC85" s="49">
        <v>27</v>
      </c>
      <c r="AD85" s="49">
        <v>28</v>
      </c>
      <c r="AE85" s="49">
        <v>29</v>
      </c>
      <c r="AF85" s="49">
        <v>30</v>
      </c>
      <c r="AG85" s="50">
        <v>31</v>
      </c>
      <c r="AH85" s="120" t="s">
        <v>2</v>
      </c>
    </row>
    <row r="86" spans="1:37" ht="15" hidden="1" customHeight="1" outlineLevel="1" thickBot="1" x14ac:dyDescent="0.25">
      <c r="B86" s="51" t="s">
        <v>17</v>
      </c>
      <c r="C86" s="39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1"/>
      <c r="AH86" s="121"/>
      <c r="AK86" s="67"/>
    </row>
    <row r="87" spans="1:37" ht="15" hidden="1" customHeight="1" outlineLevel="1" thickBot="1" x14ac:dyDescent="0.25">
      <c r="B87" s="122" t="s">
        <v>61</v>
      </c>
      <c r="C87" s="123"/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3"/>
      <c r="P87" s="123"/>
      <c r="Q87" s="123"/>
      <c r="R87" s="123"/>
      <c r="S87" s="123"/>
      <c r="T87" s="123"/>
      <c r="U87" s="123"/>
      <c r="V87" s="123"/>
      <c r="W87" s="123"/>
      <c r="X87" s="123"/>
      <c r="Y87" s="123"/>
      <c r="Z87" s="123"/>
      <c r="AA87" s="123"/>
      <c r="AB87" s="123"/>
      <c r="AC87" s="123"/>
      <c r="AD87" s="123"/>
      <c r="AE87" s="123"/>
      <c r="AF87" s="123"/>
      <c r="AG87" s="124"/>
      <c r="AH87" s="52">
        <f>SUM(AH88:AH97)</f>
        <v>0</v>
      </c>
      <c r="AK87" s="67"/>
    </row>
    <row r="88" spans="1:37" ht="15" hidden="1" customHeight="1" outlineLevel="1" x14ac:dyDescent="0.2">
      <c r="B88" s="53" t="str">
        <f>IF(EXPEDIENTE!$C$22="","",EXPEDIENTE!$E$22)</f>
        <v>erwghewg</v>
      </c>
      <c r="C88" s="29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4"/>
      <c r="AH88" s="54">
        <f>SUM(C88:AG88)</f>
        <v>0</v>
      </c>
    </row>
    <row r="89" spans="1:37" ht="15" hidden="1" customHeight="1" outlineLevel="1" x14ac:dyDescent="0.2">
      <c r="B89" s="55" t="str">
        <f>IF(EXPEDIENTE!$C$23="","",EXPEDIENTE!$E$23)</f>
        <v>gergqweger</v>
      </c>
      <c r="C89" s="31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5"/>
      <c r="AH89" s="54">
        <f t="shared" ref="AH89:AH97" si="9">SUM(C89:AG89)</f>
        <v>0</v>
      </c>
    </row>
    <row r="90" spans="1:37" ht="15" hidden="1" customHeight="1" outlineLevel="1" x14ac:dyDescent="0.2">
      <c r="B90" s="55" t="str">
        <f>IF(EXPEDIENTE!$C$24="","",EXPEDIENTE!$E$24)</f>
        <v/>
      </c>
      <c r="C90" s="31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5"/>
      <c r="AH90" s="54">
        <f t="shared" si="9"/>
        <v>0</v>
      </c>
    </row>
    <row r="91" spans="1:37" ht="15" hidden="1" customHeight="1" outlineLevel="1" x14ac:dyDescent="0.2">
      <c r="B91" s="55" t="str">
        <f>IF(EXPEDIENTE!$C$25="","",EXPEDIENTE!$E$25)</f>
        <v/>
      </c>
      <c r="C91" s="31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5"/>
      <c r="AH91" s="54">
        <f t="shared" si="9"/>
        <v>0</v>
      </c>
    </row>
    <row r="92" spans="1:37" ht="15" hidden="1" customHeight="1" outlineLevel="1" x14ac:dyDescent="0.2">
      <c r="B92" s="55" t="str">
        <f>IF(EXPEDIENTE!$C$26="","",EXPEDIENTE!$E$26)</f>
        <v/>
      </c>
      <c r="C92" s="31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5"/>
      <c r="AH92" s="54">
        <f t="shared" si="9"/>
        <v>0</v>
      </c>
    </row>
    <row r="93" spans="1:37" ht="15" hidden="1" customHeight="1" outlineLevel="1" x14ac:dyDescent="0.2">
      <c r="B93" s="55" t="str">
        <f>IF(EXPEDIENTE!$C$27="","",EXPEDIENTE!$E$27)</f>
        <v/>
      </c>
      <c r="C93" s="31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5"/>
      <c r="AH93" s="54">
        <f t="shared" si="9"/>
        <v>0</v>
      </c>
    </row>
    <row r="94" spans="1:37" ht="15" hidden="1" customHeight="1" outlineLevel="1" x14ac:dyDescent="0.2">
      <c r="B94" s="55" t="str">
        <f>IF(EXPEDIENTE!$C$28="","",EXPEDIENTE!$E$28)</f>
        <v/>
      </c>
      <c r="C94" s="31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5"/>
      <c r="AH94" s="54">
        <f t="shared" si="9"/>
        <v>0</v>
      </c>
    </row>
    <row r="95" spans="1:37" ht="15" hidden="1" customHeight="1" outlineLevel="1" x14ac:dyDescent="0.2">
      <c r="B95" s="55" t="str">
        <f>IF(EXPEDIENTE!$C$29="","",EXPEDIENTE!$E$29)</f>
        <v/>
      </c>
      <c r="C95" s="31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5"/>
      <c r="AH95" s="54">
        <f t="shared" si="9"/>
        <v>0</v>
      </c>
    </row>
    <row r="96" spans="1:37" ht="15" hidden="1" customHeight="1" outlineLevel="1" x14ac:dyDescent="0.2">
      <c r="B96" s="55" t="str">
        <f>IF(EXPEDIENTE!$C$30="","",EXPEDIENTE!$E$30)</f>
        <v/>
      </c>
      <c r="C96" s="31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5"/>
      <c r="AH96" s="54">
        <f t="shared" si="9"/>
        <v>0</v>
      </c>
    </row>
    <row r="97" spans="2:34" ht="15" hidden="1" customHeight="1" outlineLevel="1" thickBot="1" x14ac:dyDescent="0.25">
      <c r="B97" s="55" t="str">
        <f>IF(EXPEDIENTE!$C$31="","",EXPEDIENTE!$E$31)</f>
        <v/>
      </c>
      <c r="C97" s="36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8"/>
      <c r="AH97" s="54">
        <f t="shared" si="9"/>
        <v>0</v>
      </c>
    </row>
    <row r="98" spans="2:34" ht="15" hidden="1" customHeight="1" outlineLevel="1" thickBot="1" x14ac:dyDescent="0.25">
      <c r="B98" s="122" t="s">
        <v>62</v>
      </c>
      <c r="C98" s="123"/>
      <c r="D98" s="123"/>
      <c r="E98" s="123"/>
      <c r="F98" s="123"/>
      <c r="G98" s="123"/>
      <c r="H98" s="123"/>
      <c r="I98" s="123"/>
      <c r="J98" s="123"/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4"/>
      <c r="AH98" s="52">
        <f>SUM(AH99:AH108)</f>
        <v>0</v>
      </c>
    </row>
    <row r="99" spans="2:34" ht="15" hidden="1" customHeight="1" outlineLevel="1" x14ac:dyDescent="0.2">
      <c r="B99" s="53" t="str">
        <f>IF(EXPEDIENTE!$C$36="","",EXPEDIENTE!$E$36)</f>
        <v/>
      </c>
      <c r="C99" s="29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4"/>
      <c r="AH99" s="54">
        <f>SUM(C99:AG99)</f>
        <v>0</v>
      </c>
    </row>
    <row r="100" spans="2:34" ht="15" hidden="1" customHeight="1" outlineLevel="1" x14ac:dyDescent="0.2">
      <c r="B100" s="55" t="str">
        <f>IF(EXPEDIENTE!$C$37="","",EXPEDIENTE!$E$37)</f>
        <v/>
      </c>
      <c r="C100" s="31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5"/>
      <c r="AH100" s="54">
        <f t="shared" ref="AH100:AH108" si="10">SUM(C100:AG100)</f>
        <v>0</v>
      </c>
    </row>
    <row r="101" spans="2:34" ht="15" hidden="1" customHeight="1" outlineLevel="1" x14ac:dyDescent="0.2">
      <c r="B101" s="55" t="str">
        <f>IF(EXPEDIENTE!$C$38="","",EXPEDIENTE!$E$38)</f>
        <v/>
      </c>
      <c r="C101" s="31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5"/>
      <c r="AH101" s="54">
        <f t="shared" si="10"/>
        <v>0</v>
      </c>
    </row>
    <row r="102" spans="2:34" ht="15" hidden="1" customHeight="1" outlineLevel="1" x14ac:dyDescent="0.2">
      <c r="B102" s="55" t="str">
        <f>IF(EXPEDIENTE!$C$39="","",EXPEDIENTE!$E$39)</f>
        <v/>
      </c>
      <c r="C102" s="31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5"/>
      <c r="AH102" s="54">
        <f t="shared" si="10"/>
        <v>0</v>
      </c>
    </row>
    <row r="103" spans="2:34" ht="15" hidden="1" customHeight="1" outlineLevel="1" x14ac:dyDescent="0.2">
      <c r="B103" s="55" t="str">
        <f>IF(EXPEDIENTE!$C$40="","",EXPEDIENTE!$E$40)</f>
        <v/>
      </c>
      <c r="C103" s="31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5"/>
      <c r="AH103" s="54">
        <f t="shared" si="10"/>
        <v>0</v>
      </c>
    </row>
    <row r="104" spans="2:34" ht="15" hidden="1" customHeight="1" outlineLevel="1" x14ac:dyDescent="0.2">
      <c r="B104" s="55" t="str">
        <f>IF(EXPEDIENTE!$C$41="","",EXPEDIENTE!$E$41)</f>
        <v/>
      </c>
      <c r="C104" s="31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5"/>
      <c r="AH104" s="54">
        <f t="shared" si="10"/>
        <v>0</v>
      </c>
    </row>
    <row r="105" spans="2:34" ht="15" hidden="1" customHeight="1" outlineLevel="1" x14ac:dyDescent="0.2">
      <c r="B105" s="55" t="str">
        <f>IF(EXPEDIENTE!$C$42="","",EXPEDIENTE!$E$42)</f>
        <v/>
      </c>
      <c r="C105" s="31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5"/>
      <c r="AH105" s="54">
        <f t="shared" si="10"/>
        <v>0</v>
      </c>
    </row>
    <row r="106" spans="2:34" ht="15" hidden="1" customHeight="1" outlineLevel="1" x14ac:dyDescent="0.2">
      <c r="B106" s="55" t="str">
        <f>IF(EXPEDIENTE!$C$43="","",EXPEDIENTE!$E$43)</f>
        <v/>
      </c>
      <c r="C106" s="31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5"/>
      <c r="AH106" s="54">
        <f t="shared" si="10"/>
        <v>0</v>
      </c>
    </row>
    <row r="107" spans="2:34" ht="15" hidden="1" customHeight="1" outlineLevel="1" x14ac:dyDescent="0.2">
      <c r="B107" s="55" t="str">
        <f>IF(EXPEDIENTE!$C$44="","",EXPEDIENTE!$E$44)</f>
        <v/>
      </c>
      <c r="C107" s="31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5"/>
      <c r="AH107" s="54">
        <f t="shared" si="10"/>
        <v>0</v>
      </c>
    </row>
    <row r="108" spans="2:34" ht="15" hidden="1" customHeight="1" outlineLevel="1" thickBot="1" x14ac:dyDescent="0.25">
      <c r="B108" s="55" t="str">
        <f>IF(EXPEDIENTE!$C$45="","",EXPEDIENTE!$E$45)</f>
        <v/>
      </c>
      <c r="C108" s="31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5"/>
      <c r="AH108" s="54">
        <f t="shared" si="10"/>
        <v>0</v>
      </c>
    </row>
    <row r="109" spans="2:34" ht="30" hidden="1" customHeight="1" outlineLevel="1" thickBot="1" x14ac:dyDescent="0.25">
      <c r="B109" s="57" t="s">
        <v>23</v>
      </c>
      <c r="C109" s="58">
        <f t="shared" ref="C109:AG109" si="11">SUM(C88:C108)</f>
        <v>0</v>
      </c>
      <c r="D109" s="59">
        <f t="shared" si="11"/>
        <v>0</v>
      </c>
      <c r="E109" s="59">
        <f t="shared" si="11"/>
        <v>0</v>
      </c>
      <c r="F109" s="59">
        <f t="shared" si="11"/>
        <v>0</v>
      </c>
      <c r="G109" s="59">
        <f t="shared" si="11"/>
        <v>0</v>
      </c>
      <c r="H109" s="59">
        <f t="shared" si="11"/>
        <v>0</v>
      </c>
      <c r="I109" s="59">
        <f t="shared" si="11"/>
        <v>0</v>
      </c>
      <c r="J109" s="59">
        <f t="shared" si="11"/>
        <v>0</v>
      </c>
      <c r="K109" s="59">
        <f t="shared" si="11"/>
        <v>0</v>
      </c>
      <c r="L109" s="59">
        <f t="shared" si="11"/>
        <v>0</v>
      </c>
      <c r="M109" s="59">
        <f t="shared" si="11"/>
        <v>0</v>
      </c>
      <c r="N109" s="59">
        <f t="shared" si="11"/>
        <v>0</v>
      </c>
      <c r="O109" s="59">
        <f t="shared" si="11"/>
        <v>0</v>
      </c>
      <c r="P109" s="59">
        <f t="shared" si="11"/>
        <v>0</v>
      </c>
      <c r="Q109" s="59">
        <f t="shared" si="11"/>
        <v>0</v>
      </c>
      <c r="R109" s="59">
        <f t="shared" si="11"/>
        <v>0</v>
      </c>
      <c r="S109" s="59">
        <f t="shared" si="11"/>
        <v>0</v>
      </c>
      <c r="T109" s="59">
        <f t="shared" si="11"/>
        <v>0</v>
      </c>
      <c r="U109" s="59">
        <f t="shared" si="11"/>
        <v>0</v>
      </c>
      <c r="V109" s="59">
        <f t="shared" si="11"/>
        <v>0</v>
      </c>
      <c r="W109" s="59">
        <f t="shared" si="11"/>
        <v>0</v>
      </c>
      <c r="X109" s="59">
        <f t="shared" si="11"/>
        <v>0</v>
      </c>
      <c r="Y109" s="59">
        <f t="shared" si="11"/>
        <v>0</v>
      </c>
      <c r="Z109" s="59">
        <f t="shared" si="11"/>
        <v>0</v>
      </c>
      <c r="AA109" s="59">
        <f t="shared" si="11"/>
        <v>0</v>
      </c>
      <c r="AB109" s="59">
        <f t="shared" si="11"/>
        <v>0</v>
      </c>
      <c r="AC109" s="59">
        <f t="shared" si="11"/>
        <v>0</v>
      </c>
      <c r="AD109" s="59">
        <f t="shared" si="11"/>
        <v>0</v>
      </c>
      <c r="AE109" s="59">
        <f t="shared" si="11"/>
        <v>0</v>
      </c>
      <c r="AF109" s="59">
        <f t="shared" si="11"/>
        <v>0</v>
      </c>
      <c r="AG109" s="60">
        <f t="shared" si="11"/>
        <v>0</v>
      </c>
      <c r="AH109" s="52">
        <f>AH87+AH98</f>
        <v>0</v>
      </c>
    </row>
    <row r="110" spans="2:34" ht="15" hidden="1" customHeight="1" outlineLevel="1" thickBot="1" x14ac:dyDescent="0.25"/>
    <row r="111" spans="2:34" ht="15" hidden="1" customHeight="1" outlineLevel="1" thickBot="1" x14ac:dyDescent="0.25">
      <c r="B111" s="127" t="s">
        <v>4</v>
      </c>
      <c r="C111" s="128"/>
      <c r="E111" s="129" t="s">
        <v>21</v>
      </c>
      <c r="F111" s="130"/>
      <c r="G111" s="130"/>
      <c r="H111" s="133"/>
      <c r="I111" s="133"/>
      <c r="J111" s="133"/>
      <c r="K111" s="133"/>
      <c r="L111" s="133"/>
      <c r="M111" s="133"/>
      <c r="N111" s="133"/>
      <c r="O111" s="133"/>
      <c r="P111" s="133"/>
      <c r="Q111" s="133"/>
      <c r="R111" s="134"/>
      <c r="U111" s="129" t="s">
        <v>22</v>
      </c>
      <c r="V111" s="130"/>
      <c r="W111" s="130"/>
      <c r="X111" s="133"/>
      <c r="Y111" s="133"/>
      <c r="Z111" s="133"/>
      <c r="AA111" s="133"/>
      <c r="AB111" s="133"/>
      <c r="AC111" s="133"/>
      <c r="AD111" s="133"/>
      <c r="AE111" s="133"/>
      <c r="AF111" s="133"/>
      <c r="AG111" s="133"/>
      <c r="AH111" s="134"/>
    </row>
    <row r="112" spans="2:34" ht="15" hidden="1" customHeight="1" outlineLevel="1" x14ac:dyDescent="0.2">
      <c r="B112" s="61" t="s">
        <v>5</v>
      </c>
      <c r="C112" s="62" t="s">
        <v>13</v>
      </c>
      <c r="E112" s="131"/>
      <c r="F112" s="132"/>
      <c r="G112" s="132"/>
      <c r="H112" s="135"/>
      <c r="I112" s="135"/>
      <c r="J112" s="135"/>
      <c r="K112" s="135"/>
      <c r="L112" s="135"/>
      <c r="M112" s="135"/>
      <c r="N112" s="135"/>
      <c r="O112" s="135"/>
      <c r="P112" s="135"/>
      <c r="Q112" s="135"/>
      <c r="R112" s="136"/>
      <c r="U112" s="131"/>
      <c r="V112" s="132"/>
      <c r="W112" s="132"/>
      <c r="X112" s="135"/>
      <c r="Y112" s="135"/>
      <c r="Z112" s="135"/>
      <c r="AA112" s="135"/>
      <c r="AB112" s="135"/>
      <c r="AC112" s="135"/>
      <c r="AD112" s="135"/>
      <c r="AE112" s="135"/>
      <c r="AF112" s="135"/>
      <c r="AG112" s="135"/>
      <c r="AH112" s="136"/>
    </row>
    <row r="113" spans="1:37" ht="15" hidden="1" customHeight="1" outlineLevel="1" x14ac:dyDescent="0.2">
      <c r="B113" s="63" t="s">
        <v>6</v>
      </c>
      <c r="C113" s="64" t="s">
        <v>14</v>
      </c>
      <c r="E113" s="131"/>
      <c r="F113" s="132"/>
      <c r="G113" s="132"/>
      <c r="H113" s="135"/>
      <c r="I113" s="135"/>
      <c r="J113" s="135"/>
      <c r="K113" s="135"/>
      <c r="L113" s="135"/>
      <c r="M113" s="135"/>
      <c r="N113" s="135"/>
      <c r="O113" s="135"/>
      <c r="P113" s="135"/>
      <c r="Q113" s="135"/>
      <c r="R113" s="136"/>
      <c r="U113" s="131"/>
      <c r="V113" s="132"/>
      <c r="W113" s="132"/>
      <c r="X113" s="135"/>
      <c r="Y113" s="135"/>
      <c r="Z113" s="135"/>
      <c r="AA113" s="135"/>
      <c r="AB113" s="135"/>
      <c r="AC113" s="135"/>
      <c r="AD113" s="135"/>
      <c r="AE113" s="135"/>
      <c r="AF113" s="135"/>
      <c r="AG113" s="135"/>
      <c r="AH113" s="136"/>
    </row>
    <row r="114" spans="1:37" ht="15" hidden="1" customHeight="1" outlineLevel="1" x14ac:dyDescent="0.2">
      <c r="B114" s="63" t="s">
        <v>7</v>
      </c>
      <c r="C114" s="64" t="s">
        <v>3</v>
      </c>
      <c r="E114" s="131"/>
      <c r="F114" s="132"/>
      <c r="G114" s="132"/>
      <c r="H114" s="135"/>
      <c r="I114" s="135"/>
      <c r="J114" s="135"/>
      <c r="K114" s="135"/>
      <c r="L114" s="135"/>
      <c r="M114" s="135"/>
      <c r="N114" s="135"/>
      <c r="O114" s="135"/>
      <c r="P114" s="135"/>
      <c r="Q114" s="135"/>
      <c r="R114" s="136"/>
      <c r="U114" s="131"/>
      <c r="V114" s="132"/>
      <c r="W114" s="132"/>
      <c r="X114" s="135"/>
      <c r="Y114" s="135"/>
      <c r="Z114" s="135"/>
      <c r="AA114" s="135"/>
      <c r="AB114" s="135"/>
      <c r="AC114" s="135"/>
      <c r="AD114" s="135"/>
      <c r="AE114" s="135"/>
      <c r="AF114" s="135"/>
      <c r="AG114" s="135"/>
      <c r="AH114" s="136"/>
    </row>
    <row r="115" spans="1:37" ht="15" hidden="1" customHeight="1" outlineLevel="1" x14ac:dyDescent="0.2">
      <c r="B115" s="63" t="s">
        <v>8</v>
      </c>
      <c r="C115" s="64" t="s">
        <v>11</v>
      </c>
      <c r="E115" s="131"/>
      <c r="F115" s="132"/>
      <c r="G115" s="132"/>
      <c r="H115" s="135"/>
      <c r="I115" s="135"/>
      <c r="J115" s="135"/>
      <c r="K115" s="135"/>
      <c r="L115" s="135"/>
      <c r="M115" s="135"/>
      <c r="N115" s="135"/>
      <c r="O115" s="135"/>
      <c r="P115" s="135"/>
      <c r="Q115" s="135"/>
      <c r="R115" s="136"/>
      <c r="U115" s="131"/>
      <c r="V115" s="132"/>
      <c r="W115" s="132"/>
      <c r="X115" s="135"/>
      <c r="Y115" s="135"/>
      <c r="Z115" s="135"/>
      <c r="AA115" s="135"/>
      <c r="AB115" s="135"/>
      <c r="AC115" s="135"/>
      <c r="AD115" s="135"/>
      <c r="AE115" s="135"/>
      <c r="AF115" s="135"/>
      <c r="AG115" s="135"/>
      <c r="AH115" s="136"/>
    </row>
    <row r="116" spans="1:37" ht="15" hidden="1" customHeight="1" outlineLevel="1" x14ac:dyDescent="0.2">
      <c r="B116" s="63" t="s">
        <v>9</v>
      </c>
      <c r="C116" s="64" t="s">
        <v>12</v>
      </c>
      <c r="E116" s="137" t="s">
        <v>20</v>
      </c>
      <c r="F116" s="138"/>
      <c r="G116" s="138"/>
      <c r="H116" s="135"/>
      <c r="I116" s="135"/>
      <c r="J116" s="135"/>
      <c r="K116" s="135"/>
      <c r="L116" s="135"/>
      <c r="M116" s="135"/>
      <c r="N116" s="135"/>
      <c r="O116" s="135"/>
      <c r="P116" s="135"/>
      <c r="Q116" s="135"/>
      <c r="R116" s="136"/>
      <c r="U116" s="137" t="s">
        <v>20</v>
      </c>
      <c r="V116" s="138"/>
      <c r="W116" s="138"/>
      <c r="X116" s="135"/>
      <c r="Y116" s="135"/>
      <c r="Z116" s="135"/>
      <c r="AA116" s="135"/>
      <c r="AB116" s="135"/>
      <c r="AC116" s="135"/>
      <c r="AD116" s="135"/>
      <c r="AE116" s="135"/>
      <c r="AF116" s="135"/>
      <c r="AG116" s="135"/>
      <c r="AH116" s="136"/>
    </row>
    <row r="117" spans="1:37" ht="15" hidden="1" customHeight="1" outlineLevel="1" thickBot="1" x14ac:dyDescent="0.25">
      <c r="B117" s="65" t="s">
        <v>10</v>
      </c>
      <c r="C117" s="66" t="s">
        <v>15</v>
      </c>
      <c r="E117" s="139"/>
      <c r="F117" s="140"/>
      <c r="G117" s="140"/>
      <c r="H117" s="141"/>
      <c r="I117" s="141"/>
      <c r="J117" s="141"/>
      <c r="K117" s="141"/>
      <c r="L117" s="141"/>
      <c r="M117" s="141"/>
      <c r="N117" s="141"/>
      <c r="O117" s="141"/>
      <c r="P117" s="141"/>
      <c r="Q117" s="141"/>
      <c r="R117" s="142"/>
      <c r="U117" s="139"/>
      <c r="V117" s="140"/>
      <c r="W117" s="140"/>
      <c r="X117" s="141"/>
      <c r="Y117" s="141"/>
      <c r="Z117" s="141"/>
      <c r="AA117" s="141"/>
      <c r="AB117" s="141"/>
      <c r="AC117" s="141"/>
      <c r="AD117" s="141"/>
      <c r="AE117" s="141"/>
      <c r="AF117" s="141"/>
      <c r="AG117" s="141"/>
      <c r="AH117" s="142"/>
    </row>
    <row r="119" spans="1:37" ht="15" customHeight="1" collapsed="1" x14ac:dyDescent="0.2">
      <c r="B119" s="44" t="s">
        <v>66</v>
      </c>
      <c r="C119" s="125">
        <f>$F$4</f>
        <v>2023</v>
      </c>
      <c r="D119" s="125"/>
      <c r="E119" s="143" t="s">
        <v>16</v>
      </c>
      <c r="F119" s="143"/>
      <c r="G119" s="143"/>
      <c r="H119" s="143"/>
      <c r="I119" s="126" t="str">
        <f>EXPEDIENTE!$C$17</f>
        <v>Vicente</v>
      </c>
      <c r="J119" s="126"/>
      <c r="K119" s="126"/>
      <c r="L119" s="126"/>
      <c r="M119" s="126"/>
      <c r="N119" s="126"/>
      <c r="O119" s="126"/>
      <c r="P119" s="126"/>
      <c r="Q119" s="126"/>
      <c r="R119" s="126"/>
      <c r="S119" s="126"/>
      <c r="T119" s="126"/>
      <c r="U119" s="126"/>
      <c r="V119" s="126"/>
      <c r="W119" s="126"/>
      <c r="X119" s="126"/>
      <c r="Y119" s="126"/>
      <c r="Z119" s="126"/>
      <c r="AA119" s="126"/>
      <c r="AB119" s="126"/>
      <c r="AC119" s="126"/>
      <c r="AD119" s="126"/>
      <c r="AE119" s="126"/>
      <c r="AF119" s="126"/>
      <c r="AG119" s="126"/>
      <c r="AH119" s="126"/>
    </row>
    <row r="120" spans="1:37" ht="15" hidden="1" customHeight="1" outlineLevel="1" x14ac:dyDescent="0.2">
      <c r="B120" s="44" t="s">
        <v>36</v>
      </c>
      <c r="C120" s="126" t="str">
        <f>EXPEDIENTE!$C$3</f>
        <v>CTCON</v>
      </c>
      <c r="D120" s="126"/>
      <c r="E120" s="126"/>
      <c r="F120" s="126"/>
      <c r="G120" s="126"/>
      <c r="H120" s="126"/>
      <c r="I120" s="126"/>
      <c r="J120" s="126"/>
      <c r="K120" s="126"/>
      <c r="L120" s="126"/>
      <c r="M120" s="126"/>
      <c r="N120" s="126"/>
      <c r="O120" s="126"/>
      <c r="P120" s="126"/>
      <c r="Q120" s="126"/>
      <c r="R120" s="126"/>
      <c r="S120" s="126"/>
      <c r="T120" s="126"/>
      <c r="U120" s="126"/>
      <c r="V120" s="126"/>
      <c r="W120" s="126"/>
      <c r="X120" s="126"/>
      <c r="Y120" s="126"/>
      <c r="Z120" s="126"/>
      <c r="AA120" s="126"/>
      <c r="AB120" s="126"/>
      <c r="AC120" s="126"/>
      <c r="AD120" s="126"/>
      <c r="AE120" s="126"/>
      <c r="AF120" s="126"/>
      <c r="AG120" s="126"/>
      <c r="AH120" s="126"/>
    </row>
    <row r="121" spans="1:37" s="46" customFormat="1" ht="15" hidden="1" customHeight="1" outlineLevel="1" thickBot="1" x14ac:dyDescent="0.25">
      <c r="A121" s="84"/>
      <c r="C121" s="46">
        <f>WEEKDAY(CONCATENATE(C122,"/",$B$119,"/",$C$8),2)</f>
        <v>6</v>
      </c>
      <c r="D121" s="46">
        <f t="shared" ref="D121:AF121" si="12">WEEKDAY(CONCATENATE(D122,"/",$B$119,"/",$C$8),2)</f>
        <v>7</v>
      </c>
      <c r="E121" s="46">
        <f t="shared" si="12"/>
        <v>1</v>
      </c>
      <c r="F121" s="46">
        <f t="shared" si="12"/>
        <v>2</v>
      </c>
      <c r="G121" s="46">
        <f t="shared" si="12"/>
        <v>3</v>
      </c>
      <c r="H121" s="46">
        <f t="shared" si="12"/>
        <v>4</v>
      </c>
      <c r="I121" s="46">
        <f t="shared" si="12"/>
        <v>5</v>
      </c>
      <c r="J121" s="46">
        <f t="shared" si="12"/>
        <v>6</v>
      </c>
      <c r="K121" s="46">
        <f t="shared" si="12"/>
        <v>7</v>
      </c>
      <c r="L121" s="46">
        <f t="shared" si="12"/>
        <v>1</v>
      </c>
      <c r="M121" s="46">
        <f t="shared" si="12"/>
        <v>2</v>
      </c>
      <c r="N121" s="46">
        <f t="shared" si="12"/>
        <v>3</v>
      </c>
      <c r="O121" s="46">
        <f t="shared" si="12"/>
        <v>4</v>
      </c>
      <c r="P121" s="46">
        <f t="shared" si="12"/>
        <v>5</v>
      </c>
      <c r="Q121" s="46">
        <f t="shared" si="12"/>
        <v>6</v>
      </c>
      <c r="R121" s="46">
        <f t="shared" si="12"/>
        <v>7</v>
      </c>
      <c r="S121" s="46">
        <f t="shared" si="12"/>
        <v>1</v>
      </c>
      <c r="T121" s="46">
        <f t="shared" si="12"/>
        <v>2</v>
      </c>
      <c r="U121" s="46">
        <f t="shared" si="12"/>
        <v>3</v>
      </c>
      <c r="V121" s="46">
        <f t="shared" si="12"/>
        <v>4</v>
      </c>
      <c r="W121" s="46">
        <f t="shared" si="12"/>
        <v>5</v>
      </c>
      <c r="X121" s="46">
        <f t="shared" si="12"/>
        <v>6</v>
      </c>
      <c r="Y121" s="46">
        <f t="shared" si="12"/>
        <v>7</v>
      </c>
      <c r="Z121" s="46">
        <f t="shared" si="12"/>
        <v>1</v>
      </c>
      <c r="AA121" s="46">
        <f t="shared" si="12"/>
        <v>2</v>
      </c>
      <c r="AB121" s="46">
        <f t="shared" si="12"/>
        <v>3</v>
      </c>
      <c r="AC121" s="46">
        <f t="shared" si="12"/>
        <v>4</v>
      </c>
      <c r="AD121" s="46">
        <f t="shared" si="12"/>
        <v>5</v>
      </c>
      <c r="AE121" s="46">
        <f t="shared" si="12"/>
        <v>6</v>
      </c>
      <c r="AF121" s="46">
        <f t="shared" si="12"/>
        <v>7</v>
      </c>
    </row>
    <row r="122" spans="1:37" ht="15" hidden="1" customHeight="1" outlineLevel="1" x14ac:dyDescent="0.2">
      <c r="B122" s="47" t="s">
        <v>56</v>
      </c>
      <c r="C122" s="48">
        <v>1</v>
      </c>
      <c r="D122" s="49">
        <v>2</v>
      </c>
      <c r="E122" s="49">
        <v>3</v>
      </c>
      <c r="F122" s="49">
        <v>4</v>
      </c>
      <c r="G122" s="49">
        <v>5</v>
      </c>
      <c r="H122" s="49">
        <v>6</v>
      </c>
      <c r="I122" s="49">
        <v>7</v>
      </c>
      <c r="J122" s="49">
        <v>8</v>
      </c>
      <c r="K122" s="49">
        <v>9</v>
      </c>
      <c r="L122" s="49">
        <v>10</v>
      </c>
      <c r="M122" s="49">
        <v>11</v>
      </c>
      <c r="N122" s="49">
        <v>12</v>
      </c>
      <c r="O122" s="49">
        <v>13</v>
      </c>
      <c r="P122" s="49">
        <v>14</v>
      </c>
      <c r="Q122" s="49">
        <v>15</v>
      </c>
      <c r="R122" s="49">
        <v>16</v>
      </c>
      <c r="S122" s="49">
        <v>17</v>
      </c>
      <c r="T122" s="49">
        <v>18</v>
      </c>
      <c r="U122" s="49">
        <v>19</v>
      </c>
      <c r="V122" s="49">
        <v>20</v>
      </c>
      <c r="W122" s="49">
        <v>21</v>
      </c>
      <c r="X122" s="49">
        <v>22</v>
      </c>
      <c r="Y122" s="49">
        <v>23</v>
      </c>
      <c r="Z122" s="49">
        <v>24</v>
      </c>
      <c r="AA122" s="49">
        <v>25</v>
      </c>
      <c r="AB122" s="49">
        <v>26</v>
      </c>
      <c r="AC122" s="49">
        <v>27</v>
      </c>
      <c r="AD122" s="49">
        <v>28</v>
      </c>
      <c r="AE122" s="49">
        <v>29</v>
      </c>
      <c r="AF122" s="49">
        <v>30</v>
      </c>
      <c r="AG122" s="50"/>
      <c r="AH122" s="120" t="s">
        <v>2</v>
      </c>
    </row>
    <row r="123" spans="1:37" ht="15" hidden="1" customHeight="1" outlineLevel="1" thickBot="1" x14ac:dyDescent="0.25">
      <c r="B123" s="51" t="s">
        <v>17</v>
      </c>
      <c r="C123" s="39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6"/>
      <c r="AH123" s="121"/>
      <c r="AK123" s="67"/>
    </row>
    <row r="124" spans="1:37" ht="15" hidden="1" customHeight="1" outlineLevel="1" thickBot="1" x14ac:dyDescent="0.25">
      <c r="B124" s="122" t="s">
        <v>61</v>
      </c>
      <c r="C124" s="123"/>
      <c r="D124" s="123"/>
      <c r="E124" s="123"/>
      <c r="F124" s="123"/>
      <c r="G124" s="123"/>
      <c r="H124" s="123"/>
      <c r="I124" s="123"/>
      <c r="J124" s="123"/>
      <c r="K124" s="123"/>
      <c r="L124" s="123"/>
      <c r="M124" s="123"/>
      <c r="N124" s="123"/>
      <c r="O124" s="123"/>
      <c r="P124" s="123"/>
      <c r="Q124" s="123"/>
      <c r="R124" s="123"/>
      <c r="S124" s="123"/>
      <c r="T124" s="123"/>
      <c r="U124" s="123"/>
      <c r="V124" s="123"/>
      <c r="W124" s="123"/>
      <c r="X124" s="123"/>
      <c r="Y124" s="123"/>
      <c r="Z124" s="123"/>
      <c r="AA124" s="123"/>
      <c r="AB124" s="123"/>
      <c r="AC124" s="123"/>
      <c r="AD124" s="123"/>
      <c r="AE124" s="123"/>
      <c r="AF124" s="123"/>
      <c r="AG124" s="124"/>
      <c r="AH124" s="52">
        <f>SUM(AH125:AH134)</f>
        <v>0</v>
      </c>
      <c r="AK124" s="67"/>
    </row>
    <row r="125" spans="1:37" ht="15" hidden="1" customHeight="1" outlineLevel="1" x14ac:dyDescent="0.2">
      <c r="B125" s="53" t="str">
        <f>IF(EXPEDIENTE!$C$22="","",EXPEDIENTE!$E$22)</f>
        <v>erwghewg</v>
      </c>
      <c r="C125" s="29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4"/>
      <c r="AH125" s="54">
        <f>SUM(C125:AG125)</f>
        <v>0</v>
      </c>
    </row>
    <row r="126" spans="1:37" ht="15" hidden="1" customHeight="1" outlineLevel="1" x14ac:dyDescent="0.2">
      <c r="B126" s="55" t="str">
        <f>IF(EXPEDIENTE!$C$23="","",EXPEDIENTE!$E$23)</f>
        <v>gergqweger</v>
      </c>
      <c r="C126" s="31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5"/>
      <c r="AH126" s="54">
        <f t="shared" ref="AH126:AH134" si="13">SUM(C126:AG126)</f>
        <v>0</v>
      </c>
    </row>
    <row r="127" spans="1:37" ht="15" hidden="1" customHeight="1" outlineLevel="1" x14ac:dyDescent="0.2">
      <c r="B127" s="55" t="str">
        <f>IF(EXPEDIENTE!$C$24="","",EXPEDIENTE!$E$24)</f>
        <v/>
      </c>
      <c r="C127" s="31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5"/>
      <c r="AH127" s="54">
        <f t="shared" si="13"/>
        <v>0</v>
      </c>
    </row>
    <row r="128" spans="1:37" ht="15" hidden="1" customHeight="1" outlineLevel="1" x14ac:dyDescent="0.2">
      <c r="B128" s="55" t="str">
        <f>IF(EXPEDIENTE!$C$25="","",EXPEDIENTE!$E$25)</f>
        <v/>
      </c>
      <c r="C128" s="31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5"/>
      <c r="AH128" s="54">
        <f t="shared" si="13"/>
        <v>0</v>
      </c>
    </row>
    <row r="129" spans="2:34" ht="15" hidden="1" customHeight="1" outlineLevel="1" x14ac:dyDescent="0.2">
      <c r="B129" s="55" t="str">
        <f>IF(EXPEDIENTE!$C$26="","",EXPEDIENTE!$E$26)</f>
        <v/>
      </c>
      <c r="C129" s="31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5"/>
      <c r="AH129" s="54">
        <f t="shared" si="13"/>
        <v>0</v>
      </c>
    </row>
    <row r="130" spans="2:34" ht="15" hidden="1" customHeight="1" outlineLevel="1" x14ac:dyDescent="0.2">
      <c r="B130" s="55" t="str">
        <f>IF(EXPEDIENTE!$C$27="","",EXPEDIENTE!$E$27)</f>
        <v/>
      </c>
      <c r="C130" s="31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5"/>
      <c r="AH130" s="54">
        <f t="shared" si="13"/>
        <v>0</v>
      </c>
    </row>
    <row r="131" spans="2:34" ht="15" hidden="1" customHeight="1" outlineLevel="1" x14ac:dyDescent="0.2">
      <c r="B131" s="55" t="str">
        <f>IF(EXPEDIENTE!$C$28="","",EXPEDIENTE!$E$28)</f>
        <v/>
      </c>
      <c r="C131" s="31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5"/>
      <c r="AH131" s="54">
        <f t="shared" si="13"/>
        <v>0</v>
      </c>
    </row>
    <row r="132" spans="2:34" ht="15" hidden="1" customHeight="1" outlineLevel="1" x14ac:dyDescent="0.2">
      <c r="B132" s="55" t="str">
        <f>IF(EXPEDIENTE!$C$29="","",EXPEDIENTE!$E$29)</f>
        <v/>
      </c>
      <c r="C132" s="31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5"/>
      <c r="AH132" s="54">
        <f t="shared" si="13"/>
        <v>0</v>
      </c>
    </row>
    <row r="133" spans="2:34" ht="15" hidden="1" customHeight="1" outlineLevel="1" x14ac:dyDescent="0.2">
      <c r="B133" s="55" t="str">
        <f>IF(EXPEDIENTE!$C$30="","",EXPEDIENTE!$E$30)</f>
        <v/>
      </c>
      <c r="C133" s="31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5"/>
      <c r="AH133" s="54">
        <f t="shared" si="13"/>
        <v>0</v>
      </c>
    </row>
    <row r="134" spans="2:34" ht="15" hidden="1" customHeight="1" outlineLevel="1" thickBot="1" x14ac:dyDescent="0.25">
      <c r="B134" s="55" t="str">
        <f>IF(EXPEDIENTE!$C$31="","",EXPEDIENTE!$E$31)</f>
        <v/>
      </c>
      <c r="C134" s="36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8"/>
      <c r="AH134" s="54">
        <f t="shared" si="13"/>
        <v>0</v>
      </c>
    </row>
    <row r="135" spans="2:34" ht="15" hidden="1" customHeight="1" outlineLevel="1" thickBot="1" x14ac:dyDescent="0.25">
      <c r="B135" s="122" t="s">
        <v>62</v>
      </c>
      <c r="C135" s="123"/>
      <c r="D135" s="123"/>
      <c r="E135" s="123"/>
      <c r="F135" s="123"/>
      <c r="G135" s="123"/>
      <c r="H135" s="123"/>
      <c r="I135" s="123"/>
      <c r="J135" s="123"/>
      <c r="K135" s="123"/>
      <c r="L135" s="123"/>
      <c r="M135" s="123"/>
      <c r="N135" s="123"/>
      <c r="O135" s="123"/>
      <c r="P135" s="123"/>
      <c r="Q135" s="123"/>
      <c r="R135" s="123"/>
      <c r="S135" s="123"/>
      <c r="T135" s="123"/>
      <c r="U135" s="123"/>
      <c r="V135" s="123"/>
      <c r="W135" s="123"/>
      <c r="X135" s="123"/>
      <c r="Y135" s="123"/>
      <c r="Z135" s="123"/>
      <c r="AA135" s="123"/>
      <c r="AB135" s="123"/>
      <c r="AC135" s="123"/>
      <c r="AD135" s="123"/>
      <c r="AE135" s="123"/>
      <c r="AF135" s="123"/>
      <c r="AG135" s="124"/>
      <c r="AH135" s="52">
        <f>SUM(AH136:AH145)</f>
        <v>0</v>
      </c>
    </row>
    <row r="136" spans="2:34" ht="15" hidden="1" customHeight="1" outlineLevel="1" x14ac:dyDescent="0.2">
      <c r="B136" s="53" t="str">
        <f>IF(EXPEDIENTE!$C$36="","",EXPEDIENTE!$E$36)</f>
        <v/>
      </c>
      <c r="C136" s="29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4"/>
      <c r="AH136" s="54">
        <f>SUM(C136:AG136)</f>
        <v>0</v>
      </c>
    </row>
    <row r="137" spans="2:34" ht="15" hidden="1" customHeight="1" outlineLevel="1" x14ac:dyDescent="0.2">
      <c r="B137" s="55" t="str">
        <f>IF(EXPEDIENTE!$C$37="","",EXPEDIENTE!$E$37)</f>
        <v/>
      </c>
      <c r="C137" s="31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5"/>
      <c r="AH137" s="54">
        <f t="shared" ref="AH137:AH145" si="14">SUM(C137:AG137)</f>
        <v>0</v>
      </c>
    </row>
    <row r="138" spans="2:34" ht="15" hidden="1" customHeight="1" outlineLevel="1" x14ac:dyDescent="0.2">
      <c r="B138" s="55" t="str">
        <f>IF(EXPEDIENTE!$C$38="","",EXPEDIENTE!$E$38)</f>
        <v/>
      </c>
      <c r="C138" s="31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5"/>
      <c r="AH138" s="54">
        <f t="shared" si="14"/>
        <v>0</v>
      </c>
    </row>
    <row r="139" spans="2:34" ht="15" hidden="1" customHeight="1" outlineLevel="1" x14ac:dyDescent="0.2">
      <c r="B139" s="55" t="str">
        <f>IF(EXPEDIENTE!$C$39="","",EXPEDIENTE!$E$39)</f>
        <v/>
      </c>
      <c r="C139" s="31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5"/>
      <c r="AH139" s="54">
        <f t="shared" si="14"/>
        <v>0</v>
      </c>
    </row>
    <row r="140" spans="2:34" ht="15" hidden="1" customHeight="1" outlineLevel="1" x14ac:dyDescent="0.2">
      <c r="B140" s="55" t="str">
        <f>IF(EXPEDIENTE!$C$40="","",EXPEDIENTE!$E$40)</f>
        <v/>
      </c>
      <c r="C140" s="31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5"/>
      <c r="AH140" s="54">
        <f t="shared" si="14"/>
        <v>0</v>
      </c>
    </row>
    <row r="141" spans="2:34" ht="15" hidden="1" customHeight="1" outlineLevel="1" x14ac:dyDescent="0.2">
      <c r="B141" s="55" t="str">
        <f>IF(EXPEDIENTE!$C$41="","",EXPEDIENTE!$E$41)</f>
        <v/>
      </c>
      <c r="C141" s="31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5"/>
      <c r="AH141" s="54">
        <f t="shared" si="14"/>
        <v>0</v>
      </c>
    </row>
    <row r="142" spans="2:34" ht="15" hidden="1" customHeight="1" outlineLevel="1" x14ac:dyDescent="0.2">
      <c r="B142" s="55" t="str">
        <f>IF(EXPEDIENTE!$C$42="","",EXPEDIENTE!$E$42)</f>
        <v/>
      </c>
      <c r="C142" s="31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5"/>
      <c r="AH142" s="54">
        <f t="shared" si="14"/>
        <v>0</v>
      </c>
    </row>
    <row r="143" spans="2:34" ht="15" hidden="1" customHeight="1" outlineLevel="1" x14ac:dyDescent="0.2">
      <c r="B143" s="55" t="str">
        <f>IF(EXPEDIENTE!$C$43="","",EXPEDIENTE!$E$43)</f>
        <v/>
      </c>
      <c r="C143" s="31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5"/>
      <c r="AH143" s="54">
        <f t="shared" si="14"/>
        <v>0</v>
      </c>
    </row>
    <row r="144" spans="2:34" ht="15" hidden="1" customHeight="1" outlineLevel="1" x14ac:dyDescent="0.2">
      <c r="B144" s="55" t="str">
        <f>IF(EXPEDIENTE!$C$44="","",EXPEDIENTE!$E$44)</f>
        <v/>
      </c>
      <c r="C144" s="31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5"/>
      <c r="AH144" s="54">
        <f t="shared" si="14"/>
        <v>0</v>
      </c>
    </row>
    <row r="145" spans="1:37" ht="15" hidden="1" customHeight="1" outlineLevel="1" thickBot="1" x14ac:dyDescent="0.25">
      <c r="B145" s="55" t="str">
        <f>IF(EXPEDIENTE!$C$45="","",EXPEDIENTE!$E$45)</f>
        <v/>
      </c>
      <c r="C145" s="31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5"/>
      <c r="AH145" s="54">
        <f t="shared" si="14"/>
        <v>0</v>
      </c>
    </row>
    <row r="146" spans="1:37" ht="30" hidden="1" customHeight="1" outlineLevel="1" thickBot="1" x14ac:dyDescent="0.25">
      <c r="B146" s="57" t="s">
        <v>23</v>
      </c>
      <c r="C146" s="58">
        <f t="shared" ref="C146:AG146" si="15">SUM(C125:C145)</f>
        <v>0</v>
      </c>
      <c r="D146" s="59">
        <f t="shared" si="15"/>
        <v>0</v>
      </c>
      <c r="E146" s="59">
        <f t="shared" si="15"/>
        <v>0</v>
      </c>
      <c r="F146" s="59">
        <f t="shared" si="15"/>
        <v>0</v>
      </c>
      <c r="G146" s="59">
        <f t="shared" si="15"/>
        <v>0</v>
      </c>
      <c r="H146" s="59">
        <f t="shared" si="15"/>
        <v>0</v>
      </c>
      <c r="I146" s="59">
        <f t="shared" si="15"/>
        <v>0</v>
      </c>
      <c r="J146" s="59">
        <f t="shared" si="15"/>
        <v>0</v>
      </c>
      <c r="K146" s="59">
        <f t="shared" si="15"/>
        <v>0</v>
      </c>
      <c r="L146" s="59">
        <f t="shared" si="15"/>
        <v>0</v>
      </c>
      <c r="M146" s="59">
        <f t="shared" si="15"/>
        <v>0</v>
      </c>
      <c r="N146" s="59">
        <f t="shared" si="15"/>
        <v>0</v>
      </c>
      <c r="O146" s="59">
        <f t="shared" si="15"/>
        <v>0</v>
      </c>
      <c r="P146" s="59">
        <f t="shared" si="15"/>
        <v>0</v>
      </c>
      <c r="Q146" s="59">
        <f t="shared" si="15"/>
        <v>0</v>
      </c>
      <c r="R146" s="59">
        <f t="shared" si="15"/>
        <v>0</v>
      </c>
      <c r="S146" s="59">
        <f t="shared" si="15"/>
        <v>0</v>
      </c>
      <c r="T146" s="59">
        <f t="shared" si="15"/>
        <v>0</v>
      </c>
      <c r="U146" s="59">
        <f t="shared" si="15"/>
        <v>0</v>
      </c>
      <c r="V146" s="59">
        <f t="shared" si="15"/>
        <v>0</v>
      </c>
      <c r="W146" s="59">
        <f t="shared" si="15"/>
        <v>0</v>
      </c>
      <c r="X146" s="59">
        <f t="shared" si="15"/>
        <v>0</v>
      </c>
      <c r="Y146" s="59">
        <f t="shared" si="15"/>
        <v>0</v>
      </c>
      <c r="Z146" s="59">
        <f t="shared" si="15"/>
        <v>0</v>
      </c>
      <c r="AA146" s="59">
        <f t="shared" si="15"/>
        <v>0</v>
      </c>
      <c r="AB146" s="59">
        <f t="shared" si="15"/>
        <v>0</v>
      </c>
      <c r="AC146" s="59">
        <f t="shared" si="15"/>
        <v>0</v>
      </c>
      <c r="AD146" s="59">
        <f t="shared" si="15"/>
        <v>0</v>
      </c>
      <c r="AE146" s="59">
        <f t="shared" si="15"/>
        <v>0</v>
      </c>
      <c r="AF146" s="59">
        <f t="shared" si="15"/>
        <v>0</v>
      </c>
      <c r="AG146" s="60">
        <f t="shared" si="15"/>
        <v>0</v>
      </c>
      <c r="AH146" s="52">
        <f>AH124+AH135</f>
        <v>0</v>
      </c>
    </row>
    <row r="147" spans="1:37" ht="15" hidden="1" customHeight="1" outlineLevel="1" thickBot="1" x14ac:dyDescent="0.25"/>
    <row r="148" spans="1:37" ht="15" hidden="1" customHeight="1" outlineLevel="1" thickBot="1" x14ac:dyDescent="0.25">
      <c r="B148" s="127" t="s">
        <v>4</v>
      </c>
      <c r="C148" s="128"/>
      <c r="E148" s="129" t="s">
        <v>21</v>
      </c>
      <c r="F148" s="130"/>
      <c r="G148" s="130"/>
      <c r="H148" s="133"/>
      <c r="I148" s="133"/>
      <c r="J148" s="133"/>
      <c r="K148" s="133"/>
      <c r="L148" s="133"/>
      <c r="M148" s="133"/>
      <c r="N148" s="133"/>
      <c r="O148" s="133"/>
      <c r="P148" s="133"/>
      <c r="Q148" s="133"/>
      <c r="R148" s="134"/>
      <c r="U148" s="129" t="s">
        <v>22</v>
      </c>
      <c r="V148" s="130"/>
      <c r="W148" s="130"/>
      <c r="X148" s="133"/>
      <c r="Y148" s="133"/>
      <c r="Z148" s="133"/>
      <c r="AA148" s="133"/>
      <c r="AB148" s="133"/>
      <c r="AC148" s="133"/>
      <c r="AD148" s="133"/>
      <c r="AE148" s="133"/>
      <c r="AF148" s="133"/>
      <c r="AG148" s="133"/>
      <c r="AH148" s="134"/>
    </row>
    <row r="149" spans="1:37" ht="15" hidden="1" customHeight="1" outlineLevel="1" x14ac:dyDescent="0.2">
      <c r="B149" s="61" t="s">
        <v>5</v>
      </c>
      <c r="C149" s="62" t="s">
        <v>13</v>
      </c>
      <c r="E149" s="131"/>
      <c r="F149" s="132"/>
      <c r="G149" s="132"/>
      <c r="H149" s="135"/>
      <c r="I149" s="135"/>
      <c r="J149" s="135"/>
      <c r="K149" s="135"/>
      <c r="L149" s="135"/>
      <c r="M149" s="135"/>
      <c r="N149" s="135"/>
      <c r="O149" s="135"/>
      <c r="P149" s="135"/>
      <c r="Q149" s="135"/>
      <c r="R149" s="136"/>
      <c r="U149" s="131"/>
      <c r="V149" s="132"/>
      <c r="W149" s="132"/>
      <c r="X149" s="135"/>
      <c r="Y149" s="135"/>
      <c r="Z149" s="135"/>
      <c r="AA149" s="135"/>
      <c r="AB149" s="135"/>
      <c r="AC149" s="135"/>
      <c r="AD149" s="135"/>
      <c r="AE149" s="135"/>
      <c r="AF149" s="135"/>
      <c r="AG149" s="135"/>
      <c r="AH149" s="136"/>
    </row>
    <row r="150" spans="1:37" ht="15" hidden="1" customHeight="1" outlineLevel="1" x14ac:dyDescent="0.2">
      <c r="B150" s="63" t="s">
        <v>6</v>
      </c>
      <c r="C150" s="64" t="s">
        <v>14</v>
      </c>
      <c r="E150" s="131"/>
      <c r="F150" s="132"/>
      <c r="G150" s="132"/>
      <c r="H150" s="135"/>
      <c r="I150" s="135"/>
      <c r="J150" s="135"/>
      <c r="K150" s="135"/>
      <c r="L150" s="135"/>
      <c r="M150" s="135"/>
      <c r="N150" s="135"/>
      <c r="O150" s="135"/>
      <c r="P150" s="135"/>
      <c r="Q150" s="135"/>
      <c r="R150" s="136"/>
      <c r="U150" s="131"/>
      <c r="V150" s="132"/>
      <c r="W150" s="132"/>
      <c r="X150" s="135"/>
      <c r="Y150" s="135"/>
      <c r="Z150" s="135"/>
      <c r="AA150" s="135"/>
      <c r="AB150" s="135"/>
      <c r="AC150" s="135"/>
      <c r="AD150" s="135"/>
      <c r="AE150" s="135"/>
      <c r="AF150" s="135"/>
      <c r="AG150" s="135"/>
      <c r="AH150" s="136"/>
    </row>
    <row r="151" spans="1:37" ht="15" hidden="1" customHeight="1" outlineLevel="1" x14ac:dyDescent="0.2">
      <c r="B151" s="63" t="s">
        <v>7</v>
      </c>
      <c r="C151" s="64" t="s">
        <v>3</v>
      </c>
      <c r="E151" s="131"/>
      <c r="F151" s="132"/>
      <c r="G151" s="132"/>
      <c r="H151" s="135"/>
      <c r="I151" s="135"/>
      <c r="J151" s="135"/>
      <c r="K151" s="135"/>
      <c r="L151" s="135"/>
      <c r="M151" s="135"/>
      <c r="N151" s="135"/>
      <c r="O151" s="135"/>
      <c r="P151" s="135"/>
      <c r="Q151" s="135"/>
      <c r="R151" s="136"/>
      <c r="U151" s="131"/>
      <c r="V151" s="132"/>
      <c r="W151" s="132"/>
      <c r="X151" s="135"/>
      <c r="Y151" s="135"/>
      <c r="Z151" s="135"/>
      <c r="AA151" s="135"/>
      <c r="AB151" s="135"/>
      <c r="AC151" s="135"/>
      <c r="AD151" s="135"/>
      <c r="AE151" s="135"/>
      <c r="AF151" s="135"/>
      <c r="AG151" s="135"/>
      <c r="AH151" s="136"/>
    </row>
    <row r="152" spans="1:37" ht="15" hidden="1" customHeight="1" outlineLevel="1" x14ac:dyDescent="0.2">
      <c r="B152" s="63" t="s">
        <v>8</v>
      </c>
      <c r="C152" s="64" t="s">
        <v>11</v>
      </c>
      <c r="E152" s="131"/>
      <c r="F152" s="132"/>
      <c r="G152" s="132"/>
      <c r="H152" s="135"/>
      <c r="I152" s="135"/>
      <c r="J152" s="135"/>
      <c r="K152" s="135"/>
      <c r="L152" s="135"/>
      <c r="M152" s="135"/>
      <c r="N152" s="135"/>
      <c r="O152" s="135"/>
      <c r="P152" s="135"/>
      <c r="Q152" s="135"/>
      <c r="R152" s="136"/>
      <c r="U152" s="131"/>
      <c r="V152" s="132"/>
      <c r="W152" s="132"/>
      <c r="X152" s="135"/>
      <c r="Y152" s="135"/>
      <c r="Z152" s="135"/>
      <c r="AA152" s="135"/>
      <c r="AB152" s="135"/>
      <c r="AC152" s="135"/>
      <c r="AD152" s="135"/>
      <c r="AE152" s="135"/>
      <c r="AF152" s="135"/>
      <c r="AG152" s="135"/>
      <c r="AH152" s="136"/>
    </row>
    <row r="153" spans="1:37" ht="15" hidden="1" customHeight="1" outlineLevel="1" x14ac:dyDescent="0.2">
      <c r="B153" s="63" t="s">
        <v>9</v>
      </c>
      <c r="C153" s="64" t="s">
        <v>12</v>
      </c>
      <c r="E153" s="137" t="s">
        <v>20</v>
      </c>
      <c r="F153" s="138"/>
      <c r="G153" s="138"/>
      <c r="H153" s="135"/>
      <c r="I153" s="135"/>
      <c r="J153" s="135"/>
      <c r="K153" s="135"/>
      <c r="L153" s="135"/>
      <c r="M153" s="135"/>
      <c r="N153" s="135"/>
      <c r="O153" s="135"/>
      <c r="P153" s="135"/>
      <c r="Q153" s="135"/>
      <c r="R153" s="136"/>
      <c r="U153" s="137" t="s">
        <v>20</v>
      </c>
      <c r="V153" s="138"/>
      <c r="W153" s="138"/>
      <c r="X153" s="135"/>
      <c r="Y153" s="135"/>
      <c r="Z153" s="135"/>
      <c r="AA153" s="135"/>
      <c r="AB153" s="135"/>
      <c r="AC153" s="135"/>
      <c r="AD153" s="135"/>
      <c r="AE153" s="135"/>
      <c r="AF153" s="135"/>
      <c r="AG153" s="135"/>
      <c r="AH153" s="136"/>
    </row>
    <row r="154" spans="1:37" ht="15" hidden="1" customHeight="1" outlineLevel="1" thickBot="1" x14ac:dyDescent="0.25">
      <c r="B154" s="65" t="s">
        <v>10</v>
      </c>
      <c r="C154" s="66" t="s">
        <v>15</v>
      </c>
      <c r="E154" s="139"/>
      <c r="F154" s="140"/>
      <c r="G154" s="140"/>
      <c r="H154" s="141"/>
      <c r="I154" s="141"/>
      <c r="J154" s="141"/>
      <c r="K154" s="141"/>
      <c r="L154" s="141"/>
      <c r="M154" s="141"/>
      <c r="N154" s="141"/>
      <c r="O154" s="141"/>
      <c r="P154" s="141"/>
      <c r="Q154" s="141"/>
      <c r="R154" s="142"/>
      <c r="U154" s="139"/>
      <c r="V154" s="140"/>
      <c r="W154" s="140"/>
      <c r="X154" s="141"/>
      <c r="Y154" s="141"/>
      <c r="Z154" s="141"/>
      <c r="AA154" s="141"/>
      <c r="AB154" s="141"/>
      <c r="AC154" s="141"/>
      <c r="AD154" s="141"/>
      <c r="AE154" s="141"/>
      <c r="AF154" s="141"/>
      <c r="AG154" s="141"/>
      <c r="AH154" s="142"/>
    </row>
    <row r="156" spans="1:37" ht="15" customHeight="1" collapsed="1" x14ac:dyDescent="0.2">
      <c r="B156" s="44" t="s">
        <v>67</v>
      </c>
      <c r="C156" s="125">
        <f>$F$4</f>
        <v>2023</v>
      </c>
      <c r="D156" s="125"/>
      <c r="E156" s="143" t="s">
        <v>16</v>
      </c>
      <c r="F156" s="143"/>
      <c r="G156" s="143"/>
      <c r="H156" s="143"/>
      <c r="I156" s="126" t="str">
        <f>EXPEDIENTE!$C$17</f>
        <v>Vicente</v>
      </c>
      <c r="J156" s="126"/>
      <c r="K156" s="126"/>
      <c r="L156" s="126"/>
      <c r="M156" s="126"/>
      <c r="N156" s="126"/>
      <c r="O156" s="126"/>
      <c r="P156" s="126"/>
      <c r="Q156" s="126"/>
      <c r="R156" s="126"/>
      <c r="S156" s="126"/>
      <c r="T156" s="126"/>
      <c r="U156" s="126"/>
      <c r="V156" s="126"/>
      <c r="W156" s="126"/>
      <c r="X156" s="126"/>
      <c r="Y156" s="126"/>
      <c r="Z156" s="126"/>
      <c r="AA156" s="126"/>
      <c r="AB156" s="126"/>
      <c r="AC156" s="126"/>
      <c r="AD156" s="126"/>
      <c r="AE156" s="126"/>
      <c r="AF156" s="126"/>
      <c r="AG156" s="126"/>
      <c r="AH156" s="126"/>
    </row>
    <row r="157" spans="1:37" ht="15" hidden="1" customHeight="1" outlineLevel="1" x14ac:dyDescent="0.2">
      <c r="B157" s="44" t="s">
        <v>36</v>
      </c>
      <c r="C157" s="126" t="str">
        <f>EXPEDIENTE!$C$3</f>
        <v>CTCON</v>
      </c>
      <c r="D157" s="126"/>
      <c r="E157" s="126"/>
      <c r="F157" s="126"/>
      <c r="G157" s="126"/>
      <c r="H157" s="126"/>
      <c r="I157" s="126"/>
      <c r="J157" s="126"/>
      <c r="K157" s="126"/>
      <c r="L157" s="126"/>
      <c r="M157" s="126"/>
      <c r="N157" s="126"/>
      <c r="O157" s="126"/>
      <c r="P157" s="126"/>
      <c r="Q157" s="126"/>
      <c r="R157" s="126"/>
      <c r="S157" s="126"/>
      <c r="T157" s="126"/>
      <c r="U157" s="126"/>
      <c r="V157" s="126"/>
      <c r="W157" s="126"/>
      <c r="X157" s="126"/>
      <c r="Y157" s="126"/>
      <c r="Z157" s="126"/>
      <c r="AA157" s="126"/>
      <c r="AB157" s="126"/>
      <c r="AC157" s="126"/>
      <c r="AD157" s="126"/>
      <c r="AE157" s="126"/>
      <c r="AF157" s="126"/>
      <c r="AG157" s="126"/>
      <c r="AH157" s="126"/>
    </row>
    <row r="158" spans="1:37" s="46" customFormat="1" ht="15" hidden="1" customHeight="1" outlineLevel="1" thickBot="1" x14ac:dyDescent="0.25">
      <c r="A158" s="84"/>
      <c r="C158" s="46">
        <f>WEEKDAY(CONCATENATE(C159,"/",$B$156,"/",$C$8),2)</f>
        <v>1</v>
      </c>
      <c r="D158" s="46">
        <f t="shared" ref="D158:AG158" si="16">WEEKDAY(CONCATENATE(D159,"/",$B$156,"/",$C$8),2)</f>
        <v>2</v>
      </c>
      <c r="E158" s="46">
        <f t="shared" si="16"/>
        <v>3</v>
      </c>
      <c r="F158" s="46">
        <f t="shared" si="16"/>
        <v>4</v>
      </c>
      <c r="G158" s="46">
        <f t="shared" si="16"/>
        <v>5</v>
      </c>
      <c r="H158" s="46">
        <f t="shared" si="16"/>
        <v>6</v>
      </c>
      <c r="I158" s="46">
        <f t="shared" si="16"/>
        <v>7</v>
      </c>
      <c r="J158" s="46">
        <f t="shared" si="16"/>
        <v>1</v>
      </c>
      <c r="K158" s="46">
        <f t="shared" si="16"/>
        <v>2</v>
      </c>
      <c r="L158" s="46">
        <f t="shared" si="16"/>
        <v>3</v>
      </c>
      <c r="M158" s="46">
        <f t="shared" si="16"/>
        <v>4</v>
      </c>
      <c r="N158" s="46">
        <f t="shared" si="16"/>
        <v>5</v>
      </c>
      <c r="O158" s="46">
        <f t="shared" si="16"/>
        <v>6</v>
      </c>
      <c r="P158" s="46">
        <f t="shared" si="16"/>
        <v>7</v>
      </c>
      <c r="Q158" s="46">
        <f t="shared" si="16"/>
        <v>1</v>
      </c>
      <c r="R158" s="46">
        <f t="shared" si="16"/>
        <v>2</v>
      </c>
      <c r="S158" s="46">
        <f t="shared" si="16"/>
        <v>3</v>
      </c>
      <c r="T158" s="46">
        <f t="shared" si="16"/>
        <v>4</v>
      </c>
      <c r="U158" s="46">
        <f t="shared" si="16"/>
        <v>5</v>
      </c>
      <c r="V158" s="46">
        <f t="shared" si="16"/>
        <v>6</v>
      </c>
      <c r="W158" s="46">
        <f t="shared" si="16"/>
        <v>7</v>
      </c>
      <c r="X158" s="46">
        <f t="shared" si="16"/>
        <v>1</v>
      </c>
      <c r="Y158" s="46">
        <f t="shared" si="16"/>
        <v>2</v>
      </c>
      <c r="Z158" s="46">
        <f t="shared" si="16"/>
        <v>3</v>
      </c>
      <c r="AA158" s="46">
        <f t="shared" si="16"/>
        <v>4</v>
      </c>
      <c r="AB158" s="46">
        <f t="shared" si="16"/>
        <v>5</v>
      </c>
      <c r="AC158" s="46">
        <f t="shared" si="16"/>
        <v>6</v>
      </c>
      <c r="AD158" s="46">
        <f t="shared" si="16"/>
        <v>7</v>
      </c>
      <c r="AE158" s="46">
        <f t="shared" si="16"/>
        <v>1</v>
      </c>
      <c r="AF158" s="46">
        <f t="shared" si="16"/>
        <v>2</v>
      </c>
      <c r="AG158" s="46">
        <f t="shared" si="16"/>
        <v>3</v>
      </c>
    </row>
    <row r="159" spans="1:37" ht="15" hidden="1" customHeight="1" outlineLevel="1" x14ac:dyDescent="0.2">
      <c r="B159" s="47" t="s">
        <v>56</v>
      </c>
      <c r="C159" s="48">
        <v>1</v>
      </c>
      <c r="D159" s="49">
        <v>2</v>
      </c>
      <c r="E159" s="49">
        <v>3</v>
      </c>
      <c r="F159" s="49">
        <v>4</v>
      </c>
      <c r="G159" s="49">
        <v>5</v>
      </c>
      <c r="H159" s="49">
        <v>6</v>
      </c>
      <c r="I159" s="49">
        <v>7</v>
      </c>
      <c r="J159" s="49">
        <v>8</v>
      </c>
      <c r="K159" s="49">
        <v>9</v>
      </c>
      <c r="L159" s="49">
        <v>10</v>
      </c>
      <c r="M159" s="49">
        <v>11</v>
      </c>
      <c r="N159" s="49">
        <v>12</v>
      </c>
      <c r="O159" s="49">
        <v>13</v>
      </c>
      <c r="P159" s="49">
        <v>14</v>
      </c>
      <c r="Q159" s="49">
        <v>15</v>
      </c>
      <c r="R159" s="49">
        <v>16</v>
      </c>
      <c r="S159" s="49">
        <v>17</v>
      </c>
      <c r="T159" s="49">
        <v>18</v>
      </c>
      <c r="U159" s="49">
        <v>19</v>
      </c>
      <c r="V159" s="49">
        <v>20</v>
      </c>
      <c r="W159" s="49">
        <v>21</v>
      </c>
      <c r="X159" s="49">
        <v>22</v>
      </c>
      <c r="Y159" s="49">
        <v>23</v>
      </c>
      <c r="Z159" s="49">
        <v>24</v>
      </c>
      <c r="AA159" s="49">
        <v>25</v>
      </c>
      <c r="AB159" s="49">
        <v>26</v>
      </c>
      <c r="AC159" s="49">
        <v>27</v>
      </c>
      <c r="AD159" s="49">
        <v>28</v>
      </c>
      <c r="AE159" s="49">
        <v>29</v>
      </c>
      <c r="AF159" s="49">
        <v>30</v>
      </c>
      <c r="AG159" s="50">
        <v>31</v>
      </c>
      <c r="AH159" s="120" t="s">
        <v>2</v>
      </c>
    </row>
    <row r="160" spans="1:37" ht="15" hidden="1" customHeight="1" outlineLevel="1" thickBot="1" x14ac:dyDescent="0.25">
      <c r="B160" s="51" t="s">
        <v>17</v>
      </c>
      <c r="C160" s="39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1"/>
      <c r="AH160" s="121"/>
      <c r="AK160" s="67"/>
    </row>
    <row r="161" spans="2:37" ht="15" hidden="1" customHeight="1" outlineLevel="1" thickBot="1" x14ac:dyDescent="0.25">
      <c r="B161" s="122" t="s">
        <v>61</v>
      </c>
      <c r="C161" s="123"/>
      <c r="D161" s="123"/>
      <c r="E161" s="123"/>
      <c r="F161" s="123"/>
      <c r="G161" s="123"/>
      <c r="H161" s="123"/>
      <c r="I161" s="123"/>
      <c r="J161" s="123"/>
      <c r="K161" s="123"/>
      <c r="L161" s="123"/>
      <c r="M161" s="123"/>
      <c r="N161" s="123"/>
      <c r="O161" s="123"/>
      <c r="P161" s="123"/>
      <c r="Q161" s="123"/>
      <c r="R161" s="123"/>
      <c r="S161" s="123"/>
      <c r="T161" s="123"/>
      <c r="U161" s="123"/>
      <c r="V161" s="123"/>
      <c r="W161" s="123"/>
      <c r="X161" s="123"/>
      <c r="Y161" s="123"/>
      <c r="Z161" s="123"/>
      <c r="AA161" s="123"/>
      <c r="AB161" s="123"/>
      <c r="AC161" s="123"/>
      <c r="AD161" s="123"/>
      <c r="AE161" s="123"/>
      <c r="AF161" s="123"/>
      <c r="AG161" s="124"/>
      <c r="AH161" s="52">
        <f>SUM(AH162:AH171)</f>
        <v>0</v>
      </c>
      <c r="AK161" s="67"/>
    </row>
    <row r="162" spans="2:37" ht="15" hidden="1" customHeight="1" outlineLevel="1" x14ac:dyDescent="0.2">
      <c r="B162" s="69" t="str">
        <f>IF(EXPEDIENTE!$C$22="","",EXPEDIENTE!$E$22)</f>
        <v>erwghewg</v>
      </c>
      <c r="C162" s="27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4"/>
      <c r="AH162" s="54">
        <f>SUM(C162:AG162)</f>
        <v>0</v>
      </c>
    </row>
    <row r="163" spans="2:37" ht="15" hidden="1" customHeight="1" outlineLevel="1" x14ac:dyDescent="0.2">
      <c r="B163" s="70" t="str">
        <f>IF(EXPEDIENTE!$C$23="","",EXPEDIENTE!$E$23)</f>
        <v>gergqweger</v>
      </c>
      <c r="C163" s="28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5"/>
      <c r="AH163" s="54">
        <f t="shared" ref="AH163:AH171" si="17">SUM(C163:AG163)</f>
        <v>0</v>
      </c>
    </row>
    <row r="164" spans="2:37" ht="15" hidden="1" customHeight="1" outlineLevel="1" x14ac:dyDescent="0.2">
      <c r="B164" s="70" t="str">
        <f>IF(EXPEDIENTE!$C$24="","",EXPEDIENTE!$E$24)</f>
        <v/>
      </c>
      <c r="C164" s="28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5"/>
      <c r="AH164" s="54">
        <f t="shared" si="17"/>
        <v>0</v>
      </c>
    </row>
    <row r="165" spans="2:37" ht="15" hidden="1" customHeight="1" outlineLevel="1" x14ac:dyDescent="0.2">
      <c r="B165" s="70" t="str">
        <f>IF(EXPEDIENTE!$C$25="","",EXPEDIENTE!$E$25)</f>
        <v/>
      </c>
      <c r="C165" s="28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5"/>
      <c r="AH165" s="54">
        <f t="shared" si="17"/>
        <v>0</v>
      </c>
    </row>
    <row r="166" spans="2:37" ht="15" hidden="1" customHeight="1" outlineLevel="1" x14ac:dyDescent="0.2">
      <c r="B166" s="70" t="str">
        <f>IF(EXPEDIENTE!$C$26="","",EXPEDIENTE!$E$26)</f>
        <v/>
      </c>
      <c r="C166" s="28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5"/>
      <c r="AH166" s="54">
        <f t="shared" si="17"/>
        <v>0</v>
      </c>
    </row>
    <row r="167" spans="2:37" ht="15" hidden="1" customHeight="1" outlineLevel="1" x14ac:dyDescent="0.2">
      <c r="B167" s="70" t="str">
        <f>IF(EXPEDIENTE!$C$27="","",EXPEDIENTE!$E$27)</f>
        <v/>
      </c>
      <c r="C167" s="28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5"/>
      <c r="AH167" s="54">
        <f t="shared" si="17"/>
        <v>0</v>
      </c>
    </row>
    <row r="168" spans="2:37" ht="15" hidden="1" customHeight="1" outlineLevel="1" x14ac:dyDescent="0.2">
      <c r="B168" s="70" t="str">
        <f>IF(EXPEDIENTE!$C$28="","",EXPEDIENTE!$E$28)</f>
        <v/>
      </c>
      <c r="C168" s="28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5"/>
      <c r="AH168" s="54">
        <f t="shared" si="17"/>
        <v>0</v>
      </c>
    </row>
    <row r="169" spans="2:37" ht="15" hidden="1" customHeight="1" outlineLevel="1" x14ac:dyDescent="0.2">
      <c r="B169" s="70" t="str">
        <f>IF(EXPEDIENTE!$C$29="","",EXPEDIENTE!$E$29)</f>
        <v/>
      </c>
      <c r="C169" s="28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5"/>
      <c r="AH169" s="54">
        <f t="shared" si="17"/>
        <v>0</v>
      </c>
    </row>
    <row r="170" spans="2:37" ht="15" hidden="1" customHeight="1" outlineLevel="1" x14ac:dyDescent="0.2">
      <c r="B170" s="70" t="str">
        <f>IF(EXPEDIENTE!$C$30="","",EXPEDIENTE!$E$30)</f>
        <v/>
      </c>
      <c r="C170" s="28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5"/>
      <c r="AH170" s="54">
        <f t="shared" si="17"/>
        <v>0</v>
      </c>
    </row>
    <row r="171" spans="2:37" ht="15" hidden="1" customHeight="1" outlineLevel="1" thickBot="1" x14ac:dyDescent="0.25">
      <c r="B171" s="70" t="str">
        <f>IF(EXPEDIENTE!$C$31="","",EXPEDIENTE!$E$31)</f>
        <v/>
      </c>
      <c r="C171" s="33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8"/>
      <c r="AH171" s="54">
        <f t="shared" si="17"/>
        <v>0</v>
      </c>
    </row>
    <row r="172" spans="2:37" ht="15" hidden="1" customHeight="1" outlineLevel="1" thickBot="1" x14ac:dyDescent="0.25">
      <c r="B172" s="144" t="s">
        <v>62</v>
      </c>
      <c r="C172" s="145"/>
      <c r="D172" s="145"/>
      <c r="E172" s="145"/>
      <c r="F172" s="145"/>
      <c r="G172" s="145"/>
      <c r="H172" s="145"/>
      <c r="I172" s="145"/>
      <c r="J172" s="145"/>
      <c r="K172" s="145"/>
      <c r="L172" s="145"/>
      <c r="M172" s="145"/>
      <c r="N172" s="145"/>
      <c r="O172" s="145"/>
      <c r="P172" s="145"/>
      <c r="Q172" s="145"/>
      <c r="R172" s="145"/>
      <c r="S172" s="145"/>
      <c r="T172" s="145"/>
      <c r="U172" s="145"/>
      <c r="V172" s="145"/>
      <c r="W172" s="145"/>
      <c r="X172" s="145"/>
      <c r="Y172" s="145"/>
      <c r="Z172" s="145"/>
      <c r="AA172" s="145"/>
      <c r="AB172" s="145"/>
      <c r="AC172" s="145"/>
      <c r="AD172" s="145"/>
      <c r="AE172" s="145"/>
      <c r="AF172" s="145"/>
      <c r="AG172" s="146"/>
      <c r="AH172" s="52">
        <f>SUM(AH173:AH182)</f>
        <v>0</v>
      </c>
    </row>
    <row r="173" spans="2:37" ht="15" hidden="1" customHeight="1" outlineLevel="1" x14ac:dyDescent="0.2">
      <c r="B173" s="69" t="str">
        <f>IF(EXPEDIENTE!$C$36="","",EXPEDIENTE!$E$36)</f>
        <v/>
      </c>
      <c r="C173" s="29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4"/>
      <c r="AH173" s="54">
        <f>SUM(C173:AG173)</f>
        <v>0</v>
      </c>
    </row>
    <row r="174" spans="2:37" ht="15" hidden="1" customHeight="1" outlineLevel="1" x14ac:dyDescent="0.2">
      <c r="B174" s="70" t="str">
        <f>IF(EXPEDIENTE!$C$37="","",EXPEDIENTE!$E$37)</f>
        <v/>
      </c>
      <c r="C174" s="31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5"/>
      <c r="AH174" s="54">
        <f t="shared" ref="AH174:AH182" si="18">SUM(C174:AG174)</f>
        <v>0</v>
      </c>
    </row>
    <row r="175" spans="2:37" ht="15" hidden="1" customHeight="1" outlineLevel="1" x14ac:dyDescent="0.2">
      <c r="B175" s="70" t="str">
        <f>IF(EXPEDIENTE!$C$38="","",EXPEDIENTE!$E$38)</f>
        <v/>
      </c>
      <c r="C175" s="31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5"/>
      <c r="AH175" s="54">
        <f t="shared" si="18"/>
        <v>0</v>
      </c>
    </row>
    <row r="176" spans="2:37" ht="15" hidden="1" customHeight="1" outlineLevel="1" x14ac:dyDescent="0.2">
      <c r="B176" s="70" t="str">
        <f>IF(EXPEDIENTE!$C$39="","",EXPEDIENTE!$E$39)</f>
        <v/>
      </c>
      <c r="C176" s="31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5"/>
      <c r="AH176" s="54">
        <f t="shared" si="18"/>
        <v>0</v>
      </c>
    </row>
    <row r="177" spans="2:34" ht="15" hidden="1" customHeight="1" outlineLevel="1" x14ac:dyDescent="0.2">
      <c r="B177" s="70" t="str">
        <f>IF(EXPEDIENTE!$C$40="","",EXPEDIENTE!$E$40)</f>
        <v/>
      </c>
      <c r="C177" s="31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5"/>
      <c r="AH177" s="54">
        <f t="shared" si="18"/>
        <v>0</v>
      </c>
    </row>
    <row r="178" spans="2:34" ht="15" hidden="1" customHeight="1" outlineLevel="1" x14ac:dyDescent="0.2">
      <c r="B178" s="70" t="str">
        <f>IF(EXPEDIENTE!$C$41="","",EXPEDIENTE!$E$41)</f>
        <v/>
      </c>
      <c r="C178" s="31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5"/>
      <c r="AH178" s="54">
        <f t="shared" si="18"/>
        <v>0</v>
      </c>
    </row>
    <row r="179" spans="2:34" ht="15" hidden="1" customHeight="1" outlineLevel="1" x14ac:dyDescent="0.2">
      <c r="B179" s="70" t="str">
        <f>IF(EXPEDIENTE!$C$42="","",EXPEDIENTE!$E$42)</f>
        <v/>
      </c>
      <c r="C179" s="31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5"/>
      <c r="AH179" s="54">
        <f t="shared" si="18"/>
        <v>0</v>
      </c>
    </row>
    <row r="180" spans="2:34" ht="15" hidden="1" customHeight="1" outlineLevel="1" x14ac:dyDescent="0.2">
      <c r="B180" s="70" t="str">
        <f>IF(EXPEDIENTE!$C$43="","",EXPEDIENTE!$E$43)</f>
        <v/>
      </c>
      <c r="C180" s="31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5"/>
      <c r="AH180" s="54">
        <f t="shared" si="18"/>
        <v>0</v>
      </c>
    </row>
    <row r="181" spans="2:34" ht="15" hidden="1" customHeight="1" outlineLevel="1" x14ac:dyDescent="0.2">
      <c r="B181" s="70" t="str">
        <f>IF(EXPEDIENTE!$C$44="","",EXPEDIENTE!$E$44)</f>
        <v/>
      </c>
      <c r="C181" s="31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5"/>
      <c r="AH181" s="54">
        <f t="shared" si="18"/>
        <v>0</v>
      </c>
    </row>
    <row r="182" spans="2:34" ht="15" hidden="1" customHeight="1" outlineLevel="1" thickBot="1" x14ac:dyDescent="0.25">
      <c r="B182" s="70" t="str">
        <f>IF(EXPEDIENTE!$C$45="","",EXPEDIENTE!$E$45)</f>
        <v/>
      </c>
      <c r="C182" s="31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5"/>
      <c r="AH182" s="54">
        <f t="shared" si="18"/>
        <v>0</v>
      </c>
    </row>
    <row r="183" spans="2:34" ht="30" hidden="1" customHeight="1" outlineLevel="1" thickBot="1" x14ac:dyDescent="0.25">
      <c r="B183" s="57" t="s">
        <v>23</v>
      </c>
      <c r="C183" s="58">
        <f t="shared" ref="C183:AG183" si="19">SUM(C162:C182)</f>
        <v>0</v>
      </c>
      <c r="D183" s="59">
        <f t="shared" si="19"/>
        <v>0</v>
      </c>
      <c r="E183" s="59">
        <f t="shared" si="19"/>
        <v>0</v>
      </c>
      <c r="F183" s="59">
        <f t="shared" si="19"/>
        <v>0</v>
      </c>
      <c r="G183" s="59">
        <f t="shared" si="19"/>
        <v>0</v>
      </c>
      <c r="H183" s="59">
        <f t="shared" si="19"/>
        <v>0</v>
      </c>
      <c r="I183" s="59">
        <f t="shared" si="19"/>
        <v>0</v>
      </c>
      <c r="J183" s="59">
        <f t="shared" si="19"/>
        <v>0</v>
      </c>
      <c r="K183" s="59">
        <f t="shared" si="19"/>
        <v>0</v>
      </c>
      <c r="L183" s="59">
        <f t="shared" si="19"/>
        <v>0</v>
      </c>
      <c r="M183" s="59">
        <f t="shared" si="19"/>
        <v>0</v>
      </c>
      <c r="N183" s="59">
        <f t="shared" si="19"/>
        <v>0</v>
      </c>
      <c r="O183" s="59">
        <f t="shared" si="19"/>
        <v>0</v>
      </c>
      <c r="P183" s="59">
        <f t="shared" si="19"/>
        <v>0</v>
      </c>
      <c r="Q183" s="59">
        <f t="shared" si="19"/>
        <v>0</v>
      </c>
      <c r="R183" s="59">
        <f t="shared" si="19"/>
        <v>0</v>
      </c>
      <c r="S183" s="59">
        <f t="shared" si="19"/>
        <v>0</v>
      </c>
      <c r="T183" s="59">
        <f t="shared" si="19"/>
        <v>0</v>
      </c>
      <c r="U183" s="59">
        <f t="shared" si="19"/>
        <v>0</v>
      </c>
      <c r="V183" s="59">
        <f t="shared" si="19"/>
        <v>0</v>
      </c>
      <c r="W183" s="59">
        <f t="shared" si="19"/>
        <v>0</v>
      </c>
      <c r="X183" s="59">
        <f t="shared" si="19"/>
        <v>0</v>
      </c>
      <c r="Y183" s="59">
        <f t="shared" si="19"/>
        <v>0</v>
      </c>
      <c r="Z183" s="59">
        <f t="shared" si="19"/>
        <v>0</v>
      </c>
      <c r="AA183" s="59">
        <f t="shared" si="19"/>
        <v>0</v>
      </c>
      <c r="AB183" s="59">
        <f t="shared" si="19"/>
        <v>0</v>
      </c>
      <c r="AC183" s="59">
        <f t="shared" si="19"/>
        <v>0</v>
      </c>
      <c r="AD183" s="59">
        <f t="shared" si="19"/>
        <v>0</v>
      </c>
      <c r="AE183" s="59">
        <f t="shared" si="19"/>
        <v>0</v>
      </c>
      <c r="AF183" s="59">
        <f t="shared" si="19"/>
        <v>0</v>
      </c>
      <c r="AG183" s="60">
        <f t="shared" si="19"/>
        <v>0</v>
      </c>
      <c r="AH183" s="52">
        <f>AH161+AH172</f>
        <v>0</v>
      </c>
    </row>
    <row r="184" spans="2:34" ht="15" hidden="1" customHeight="1" outlineLevel="1" thickBot="1" x14ac:dyDescent="0.25"/>
    <row r="185" spans="2:34" ht="15" hidden="1" customHeight="1" outlineLevel="1" thickBot="1" x14ac:dyDescent="0.25">
      <c r="B185" s="127" t="s">
        <v>4</v>
      </c>
      <c r="C185" s="128"/>
      <c r="E185" s="129" t="s">
        <v>21</v>
      </c>
      <c r="F185" s="130"/>
      <c r="G185" s="130"/>
      <c r="H185" s="133"/>
      <c r="I185" s="133"/>
      <c r="J185" s="133"/>
      <c r="K185" s="133"/>
      <c r="L185" s="133"/>
      <c r="M185" s="133"/>
      <c r="N185" s="133"/>
      <c r="O185" s="133"/>
      <c r="P185" s="133"/>
      <c r="Q185" s="133"/>
      <c r="R185" s="134"/>
      <c r="U185" s="129" t="s">
        <v>22</v>
      </c>
      <c r="V185" s="130"/>
      <c r="W185" s="130"/>
      <c r="X185" s="133"/>
      <c r="Y185" s="133"/>
      <c r="Z185" s="133"/>
      <c r="AA185" s="133"/>
      <c r="AB185" s="133"/>
      <c r="AC185" s="133"/>
      <c r="AD185" s="133"/>
      <c r="AE185" s="133"/>
      <c r="AF185" s="133"/>
      <c r="AG185" s="133"/>
      <c r="AH185" s="134"/>
    </row>
    <row r="186" spans="2:34" ht="15" hidden="1" customHeight="1" outlineLevel="1" x14ac:dyDescent="0.2">
      <c r="B186" s="61" t="s">
        <v>5</v>
      </c>
      <c r="C186" s="62" t="s">
        <v>13</v>
      </c>
      <c r="E186" s="131"/>
      <c r="F186" s="132"/>
      <c r="G186" s="132"/>
      <c r="H186" s="135"/>
      <c r="I186" s="135"/>
      <c r="J186" s="135"/>
      <c r="K186" s="135"/>
      <c r="L186" s="135"/>
      <c r="M186" s="135"/>
      <c r="N186" s="135"/>
      <c r="O186" s="135"/>
      <c r="P186" s="135"/>
      <c r="Q186" s="135"/>
      <c r="R186" s="136"/>
      <c r="U186" s="131"/>
      <c r="V186" s="132"/>
      <c r="W186" s="132"/>
      <c r="X186" s="135"/>
      <c r="Y186" s="135"/>
      <c r="Z186" s="135"/>
      <c r="AA186" s="135"/>
      <c r="AB186" s="135"/>
      <c r="AC186" s="135"/>
      <c r="AD186" s="135"/>
      <c r="AE186" s="135"/>
      <c r="AF186" s="135"/>
      <c r="AG186" s="135"/>
      <c r="AH186" s="136"/>
    </row>
    <row r="187" spans="2:34" ht="15" hidden="1" customHeight="1" outlineLevel="1" x14ac:dyDescent="0.2">
      <c r="B187" s="63" t="s">
        <v>6</v>
      </c>
      <c r="C187" s="64" t="s">
        <v>14</v>
      </c>
      <c r="E187" s="131"/>
      <c r="F187" s="132"/>
      <c r="G187" s="132"/>
      <c r="H187" s="135"/>
      <c r="I187" s="135"/>
      <c r="J187" s="135"/>
      <c r="K187" s="135"/>
      <c r="L187" s="135"/>
      <c r="M187" s="135"/>
      <c r="N187" s="135"/>
      <c r="O187" s="135"/>
      <c r="P187" s="135"/>
      <c r="Q187" s="135"/>
      <c r="R187" s="136"/>
      <c r="U187" s="131"/>
      <c r="V187" s="132"/>
      <c r="W187" s="132"/>
      <c r="X187" s="135"/>
      <c r="Y187" s="135"/>
      <c r="Z187" s="135"/>
      <c r="AA187" s="135"/>
      <c r="AB187" s="135"/>
      <c r="AC187" s="135"/>
      <c r="AD187" s="135"/>
      <c r="AE187" s="135"/>
      <c r="AF187" s="135"/>
      <c r="AG187" s="135"/>
      <c r="AH187" s="136"/>
    </row>
    <row r="188" spans="2:34" ht="15" hidden="1" customHeight="1" outlineLevel="1" x14ac:dyDescent="0.2">
      <c r="B188" s="63" t="s">
        <v>7</v>
      </c>
      <c r="C188" s="64" t="s">
        <v>3</v>
      </c>
      <c r="E188" s="131"/>
      <c r="F188" s="132"/>
      <c r="G188" s="132"/>
      <c r="H188" s="135"/>
      <c r="I188" s="135"/>
      <c r="J188" s="135"/>
      <c r="K188" s="135"/>
      <c r="L188" s="135"/>
      <c r="M188" s="135"/>
      <c r="N188" s="135"/>
      <c r="O188" s="135"/>
      <c r="P188" s="135"/>
      <c r="Q188" s="135"/>
      <c r="R188" s="136"/>
      <c r="U188" s="131"/>
      <c r="V188" s="132"/>
      <c r="W188" s="132"/>
      <c r="X188" s="135"/>
      <c r="Y188" s="135"/>
      <c r="Z188" s="135"/>
      <c r="AA188" s="135"/>
      <c r="AB188" s="135"/>
      <c r="AC188" s="135"/>
      <c r="AD188" s="135"/>
      <c r="AE188" s="135"/>
      <c r="AF188" s="135"/>
      <c r="AG188" s="135"/>
      <c r="AH188" s="136"/>
    </row>
    <row r="189" spans="2:34" ht="15" hidden="1" customHeight="1" outlineLevel="1" x14ac:dyDescent="0.2">
      <c r="B189" s="63" t="s">
        <v>8</v>
      </c>
      <c r="C189" s="64" t="s">
        <v>11</v>
      </c>
      <c r="E189" s="131"/>
      <c r="F189" s="132"/>
      <c r="G189" s="132"/>
      <c r="H189" s="135"/>
      <c r="I189" s="135"/>
      <c r="J189" s="135"/>
      <c r="K189" s="135"/>
      <c r="L189" s="135"/>
      <c r="M189" s="135"/>
      <c r="N189" s="135"/>
      <c r="O189" s="135"/>
      <c r="P189" s="135"/>
      <c r="Q189" s="135"/>
      <c r="R189" s="136"/>
      <c r="U189" s="131"/>
      <c r="V189" s="132"/>
      <c r="W189" s="132"/>
      <c r="X189" s="135"/>
      <c r="Y189" s="135"/>
      <c r="Z189" s="135"/>
      <c r="AA189" s="135"/>
      <c r="AB189" s="135"/>
      <c r="AC189" s="135"/>
      <c r="AD189" s="135"/>
      <c r="AE189" s="135"/>
      <c r="AF189" s="135"/>
      <c r="AG189" s="135"/>
      <c r="AH189" s="136"/>
    </row>
    <row r="190" spans="2:34" ht="15" hidden="1" customHeight="1" outlineLevel="1" x14ac:dyDescent="0.2">
      <c r="B190" s="63" t="s">
        <v>9</v>
      </c>
      <c r="C190" s="64" t="s">
        <v>12</v>
      </c>
      <c r="E190" s="137" t="s">
        <v>20</v>
      </c>
      <c r="F190" s="138"/>
      <c r="G190" s="138"/>
      <c r="H190" s="135"/>
      <c r="I190" s="135"/>
      <c r="J190" s="135"/>
      <c r="K190" s="135"/>
      <c r="L190" s="135"/>
      <c r="M190" s="135"/>
      <c r="N190" s="135"/>
      <c r="O190" s="135"/>
      <c r="P190" s="135"/>
      <c r="Q190" s="135"/>
      <c r="R190" s="136"/>
      <c r="U190" s="137" t="s">
        <v>20</v>
      </c>
      <c r="V190" s="138"/>
      <c r="W190" s="138"/>
      <c r="X190" s="135"/>
      <c r="Y190" s="135"/>
      <c r="Z190" s="135"/>
      <c r="AA190" s="135"/>
      <c r="AB190" s="135"/>
      <c r="AC190" s="135"/>
      <c r="AD190" s="135"/>
      <c r="AE190" s="135"/>
      <c r="AF190" s="135"/>
      <c r="AG190" s="135"/>
      <c r="AH190" s="136"/>
    </row>
    <row r="191" spans="2:34" ht="15" hidden="1" customHeight="1" outlineLevel="1" thickBot="1" x14ac:dyDescent="0.25">
      <c r="B191" s="65" t="s">
        <v>10</v>
      </c>
      <c r="C191" s="66" t="s">
        <v>15</v>
      </c>
      <c r="E191" s="139"/>
      <c r="F191" s="140"/>
      <c r="G191" s="140"/>
      <c r="H191" s="141"/>
      <c r="I191" s="141"/>
      <c r="J191" s="141"/>
      <c r="K191" s="141"/>
      <c r="L191" s="141"/>
      <c r="M191" s="141"/>
      <c r="N191" s="141"/>
      <c r="O191" s="141"/>
      <c r="P191" s="141"/>
      <c r="Q191" s="141"/>
      <c r="R191" s="142"/>
      <c r="U191" s="139"/>
      <c r="V191" s="140"/>
      <c r="W191" s="140"/>
      <c r="X191" s="141"/>
      <c r="Y191" s="141"/>
      <c r="Z191" s="141"/>
      <c r="AA191" s="141"/>
      <c r="AB191" s="141"/>
      <c r="AC191" s="141"/>
      <c r="AD191" s="141"/>
      <c r="AE191" s="141"/>
      <c r="AF191" s="141"/>
      <c r="AG191" s="141"/>
      <c r="AH191" s="142"/>
    </row>
    <row r="193" spans="1:37" ht="15" customHeight="1" collapsed="1" x14ac:dyDescent="0.2">
      <c r="B193" s="44" t="s">
        <v>68</v>
      </c>
      <c r="C193" s="125">
        <f>$F$4</f>
        <v>2023</v>
      </c>
      <c r="D193" s="125"/>
      <c r="E193" s="143" t="s">
        <v>16</v>
      </c>
      <c r="F193" s="143"/>
      <c r="G193" s="143"/>
      <c r="H193" s="143"/>
      <c r="I193" s="126" t="str">
        <f>EXPEDIENTE!$C$17</f>
        <v>Vicente</v>
      </c>
      <c r="J193" s="126"/>
      <c r="K193" s="126"/>
      <c r="L193" s="126"/>
      <c r="M193" s="126"/>
      <c r="N193" s="126"/>
      <c r="O193" s="126"/>
      <c r="P193" s="126"/>
      <c r="Q193" s="126"/>
      <c r="R193" s="126"/>
      <c r="S193" s="126"/>
      <c r="T193" s="126"/>
      <c r="U193" s="126"/>
      <c r="V193" s="126"/>
      <c r="W193" s="126"/>
      <c r="X193" s="126"/>
      <c r="Y193" s="126"/>
      <c r="Z193" s="126"/>
      <c r="AA193" s="126"/>
      <c r="AB193" s="126"/>
      <c r="AC193" s="126"/>
      <c r="AD193" s="126"/>
      <c r="AE193" s="126"/>
      <c r="AF193" s="126"/>
      <c r="AG193" s="126"/>
      <c r="AH193" s="126"/>
    </row>
    <row r="194" spans="1:37" ht="15" hidden="1" customHeight="1" outlineLevel="1" x14ac:dyDescent="0.2">
      <c r="B194" s="44" t="s">
        <v>36</v>
      </c>
      <c r="C194" s="126" t="str">
        <f>EXPEDIENTE!$C$3</f>
        <v>CTCON</v>
      </c>
      <c r="D194" s="126"/>
      <c r="E194" s="126"/>
      <c r="F194" s="126"/>
      <c r="G194" s="126"/>
      <c r="H194" s="126"/>
      <c r="I194" s="126"/>
      <c r="J194" s="126"/>
      <c r="K194" s="126"/>
      <c r="L194" s="126"/>
      <c r="M194" s="126"/>
      <c r="N194" s="126"/>
      <c r="O194" s="126"/>
      <c r="P194" s="126"/>
      <c r="Q194" s="126"/>
      <c r="R194" s="126"/>
      <c r="S194" s="126"/>
      <c r="T194" s="126"/>
      <c r="U194" s="126"/>
      <c r="V194" s="126"/>
      <c r="W194" s="126"/>
      <c r="X194" s="126"/>
      <c r="Y194" s="126"/>
      <c r="Z194" s="126"/>
      <c r="AA194" s="126"/>
      <c r="AB194" s="126"/>
      <c r="AC194" s="126"/>
      <c r="AD194" s="126"/>
      <c r="AE194" s="126"/>
      <c r="AF194" s="126"/>
      <c r="AG194" s="126"/>
      <c r="AH194" s="126"/>
    </row>
    <row r="195" spans="1:37" s="46" customFormat="1" ht="15" hidden="1" customHeight="1" outlineLevel="1" thickBot="1" x14ac:dyDescent="0.25">
      <c r="A195" s="84"/>
      <c r="C195" s="46">
        <f>WEEKDAY(CONCATENATE(C196,"/",$B$193,"/",$C$8),2)</f>
        <v>4</v>
      </c>
      <c r="D195" s="46">
        <f t="shared" ref="D195:AF195" si="20">WEEKDAY(CONCATENATE(D196,"/",$B$193,"/",$C$8),2)</f>
        <v>5</v>
      </c>
      <c r="E195" s="46">
        <f t="shared" si="20"/>
        <v>6</v>
      </c>
      <c r="F195" s="46">
        <f t="shared" si="20"/>
        <v>7</v>
      </c>
      <c r="G195" s="46">
        <f t="shared" si="20"/>
        <v>1</v>
      </c>
      <c r="H195" s="46">
        <f t="shared" si="20"/>
        <v>2</v>
      </c>
      <c r="I195" s="46">
        <f t="shared" si="20"/>
        <v>3</v>
      </c>
      <c r="J195" s="46">
        <f t="shared" si="20"/>
        <v>4</v>
      </c>
      <c r="K195" s="46">
        <f t="shared" si="20"/>
        <v>5</v>
      </c>
      <c r="L195" s="46">
        <f t="shared" si="20"/>
        <v>6</v>
      </c>
      <c r="M195" s="46">
        <f t="shared" si="20"/>
        <v>7</v>
      </c>
      <c r="N195" s="46">
        <f t="shared" si="20"/>
        <v>1</v>
      </c>
      <c r="O195" s="46">
        <f t="shared" si="20"/>
        <v>2</v>
      </c>
      <c r="P195" s="46">
        <f t="shared" si="20"/>
        <v>3</v>
      </c>
      <c r="Q195" s="46">
        <f t="shared" si="20"/>
        <v>4</v>
      </c>
      <c r="R195" s="46">
        <f t="shared" si="20"/>
        <v>5</v>
      </c>
      <c r="S195" s="46">
        <f t="shared" si="20"/>
        <v>6</v>
      </c>
      <c r="T195" s="46">
        <f t="shared" si="20"/>
        <v>7</v>
      </c>
      <c r="U195" s="46">
        <f t="shared" si="20"/>
        <v>1</v>
      </c>
      <c r="V195" s="46">
        <f t="shared" si="20"/>
        <v>2</v>
      </c>
      <c r="W195" s="46">
        <f t="shared" si="20"/>
        <v>3</v>
      </c>
      <c r="X195" s="46">
        <f t="shared" si="20"/>
        <v>4</v>
      </c>
      <c r="Y195" s="46">
        <f t="shared" si="20"/>
        <v>5</v>
      </c>
      <c r="Z195" s="46">
        <f t="shared" si="20"/>
        <v>6</v>
      </c>
      <c r="AA195" s="46">
        <f t="shared" si="20"/>
        <v>7</v>
      </c>
      <c r="AB195" s="46">
        <f t="shared" si="20"/>
        <v>1</v>
      </c>
      <c r="AC195" s="46">
        <f t="shared" si="20"/>
        <v>2</v>
      </c>
      <c r="AD195" s="46">
        <f t="shared" si="20"/>
        <v>3</v>
      </c>
      <c r="AE195" s="46">
        <f t="shared" si="20"/>
        <v>4</v>
      </c>
      <c r="AF195" s="46">
        <f t="shared" si="20"/>
        <v>5</v>
      </c>
    </row>
    <row r="196" spans="1:37" ht="15" hidden="1" customHeight="1" outlineLevel="1" x14ac:dyDescent="0.2">
      <c r="B196" s="47" t="s">
        <v>56</v>
      </c>
      <c r="C196" s="48">
        <v>1</v>
      </c>
      <c r="D196" s="49">
        <v>2</v>
      </c>
      <c r="E196" s="49">
        <v>3</v>
      </c>
      <c r="F196" s="49">
        <v>4</v>
      </c>
      <c r="G196" s="49">
        <v>5</v>
      </c>
      <c r="H196" s="49">
        <v>6</v>
      </c>
      <c r="I196" s="49">
        <v>7</v>
      </c>
      <c r="J196" s="49">
        <v>8</v>
      </c>
      <c r="K196" s="49">
        <v>9</v>
      </c>
      <c r="L196" s="49">
        <v>10</v>
      </c>
      <c r="M196" s="49">
        <v>11</v>
      </c>
      <c r="N196" s="49">
        <v>12</v>
      </c>
      <c r="O196" s="49">
        <v>13</v>
      </c>
      <c r="P196" s="49">
        <v>14</v>
      </c>
      <c r="Q196" s="49">
        <v>15</v>
      </c>
      <c r="R196" s="49">
        <v>16</v>
      </c>
      <c r="S196" s="49">
        <v>17</v>
      </c>
      <c r="T196" s="49">
        <v>18</v>
      </c>
      <c r="U196" s="49">
        <v>19</v>
      </c>
      <c r="V196" s="49">
        <v>20</v>
      </c>
      <c r="W196" s="49">
        <v>21</v>
      </c>
      <c r="X196" s="49">
        <v>22</v>
      </c>
      <c r="Y196" s="49">
        <v>23</v>
      </c>
      <c r="Z196" s="49">
        <v>24</v>
      </c>
      <c r="AA196" s="49">
        <v>25</v>
      </c>
      <c r="AB196" s="49">
        <v>26</v>
      </c>
      <c r="AC196" s="49">
        <v>27</v>
      </c>
      <c r="AD196" s="49">
        <v>28</v>
      </c>
      <c r="AE196" s="49">
        <v>29</v>
      </c>
      <c r="AF196" s="49">
        <v>30</v>
      </c>
      <c r="AG196" s="50"/>
      <c r="AH196" s="120" t="s">
        <v>2</v>
      </c>
    </row>
    <row r="197" spans="1:37" ht="15" hidden="1" customHeight="1" outlineLevel="1" thickBot="1" x14ac:dyDescent="0.25">
      <c r="B197" s="51" t="s">
        <v>17</v>
      </c>
      <c r="C197" s="39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121"/>
      <c r="AK197" s="67"/>
    </row>
    <row r="198" spans="1:37" ht="15" hidden="1" customHeight="1" outlineLevel="1" thickBot="1" x14ac:dyDescent="0.25">
      <c r="B198" s="122" t="s">
        <v>61</v>
      </c>
      <c r="C198" s="123"/>
      <c r="D198" s="123"/>
      <c r="E198" s="123"/>
      <c r="F198" s="123"/>
      <c r="G198" s="123"/>
      <c r="H198" s="123"/>
      <c r="I198" s="123"/>
      <c r="J198" s="123"/>
      <c r="K198" s="123"/>
      <c r="L198" s="123"/>
      <c r="M198" s="123"/>
      <c r="N198" s="123"/>
      <c r="O198" s="123"/>
      <c r="P198" s="123"/>
      <c r="Q198" s="123"/>
      <c r="R198" s="123"/>
      <c r="S198" s="123"/>
      <c r="T198" s="123"/>
      <c r="U198" s="123"/>
      <c r="V198" s="123"/>
      <c r="W198" s="123"/>
      <c r="X198" s="123"/>
      <c r="Y198" s="123"/>
      <c r="Z198" s="123"/>
      <c r="AA198" s="123"/>
      <c r="AB198" s="123"/>
      <c r="AC198" s="123"/>
      <c r="AD198" s="123"/>
      <c r="AE198" s="123"/>
      <c r="AF198" s="123"/>
      <c r="AG198" s="124"/>
      <c r="AH198" s="52">
        <f>SUM(AH199:AH208)</f>
        <v>0</v>
      </c>
      <c r="AK198" s="67"/>
    </row>
    <row r="199" spans="1:37" ht="15" hidden="1" customHeight="1" outlineLevel="1" x14ac:dyDescent="0.2">
      <c r="B199" s="53" t="str">
        <f>IF(EXPEDIENTE!$C$22="","",EXPEDIENTE!$E$22)</f>
        <v>erwghewg</v>
      </c>
      <c r="C199" s="29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4"/>
      <c r="AH199" s="54">
        <f>SUM(C199:AG199)</f>
        <v>0</v>
      </c>
    </row>
    <row r="200" spans="1:37" ht="15" hidden="1" customHeight="1" outlineLevel="1" x14ac:dyDescent="0.2">
      <c r="B200" s="55" t="str">
        <f>IF(EXPEDIENTE!$C$23="","",EXPEDIENTE!$E$23)</f>
        <v>gergqweger</v>
      </c>
      <c r="C200" s="31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5"/>
      <c r="AH200" s="54">
        <f t="shared" ref="AH200:AH208" si="21">SUM(C200:AG200)</f>
        <v>0</v>
      </c>
    </row>
    <row r="201" spans="1:37" ht="15" hidden="1" customHeight="1" outlineLevel="1" x14ac:dyDescent="0.2">
      <c r="B201" s="55" t="str">
        <f>IF(EXPEDIENTE!$C$24="","",EXPEDIENTE!$E$24)</f>
        <v/>
      </c>
      <c r="C201" s="31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5"/>
      <c r="AH201" s="54">
        <f t="shared" si="21"/>
        <v>0</v>
      </c>
    </row>
    <row r="202" spans="1:37" ht="15" hidden="1" customHeight="1" outlineLevel="1" x14ac:dyDescent="0.2">
      <c r="B202" s="55" t="str">
        <f>IF(EXPEDIENTE!$C$25="","",EXPEDIENTE!$E$25)</f>
        <v/>
      </c>
      <c r="C202" s="31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5"/>
      <c r="AH202" s="54">
        <f t="shared" si="21"/>
        <v>0</v>
      </c>
    </row>
    <row r="203" spans="1:37" ht="15" hidden="1" customHeight="1" outlineLevel="1" x14ac:dyDescent="0.2">
      <c r="B203" s="55" t="str">
        <f>IF(EXPEDIENTE!$C$26="","",EXPEDIENTE!$E$26)</f>
        <v/>
      </c>
      <c r="C203" s="31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5"/>
      <c r="AH203" s="54">
        <f t="shared" si="21"/>
        <v>0</v>
      </c>
    </row>
    <row r="204" spans="1:37" ht="15" hidden="1" customHeight="1" outlineLevel="1" x14ac:dyDescent="0.2">
      <c r="B204" s="55" t="str">
        <f>IF(EXPEDIENTE!$C$27="","",EXPEDIENTE!$E$27)</f>
        <v/>
      </c>
      <c r="C204" s="31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5"/>
      <c r="AH204" s="54">
        <f t="shared" si="21"/>
        <v>0</v>
      </c>
    </row>
    <row r="205" spans="1:37" ht="15" hidden="1" customHeight="1" outlineLevel="1" x14ac:dyDescent="0.2">
      <c r="B205" s="55" t="str">
        <f>IF(EXPEDIENTE!$C$28="","",EXPEDIENTE!$E$28)</f>
        <v/>
      </c>
      <c r="C205" s="31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5"/>
      <c r="AH205" s="54">
        <f t="shared" si="21"/>
        <v>0</v>
      </c>
    </row>
    <row r="206" spans="1:37" ht="15" hidden="1" customHeight="1" outlineLevel="1" x14ac:dyDescent="0.2">
      <c r="B206" s="55" t="str">
        <f>IF(EXPEDIENTE!$C$29="","",EXPEDIENTE!$E$29)</f>
        <v/>
      </c>
      <c r="C206" s="31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5"/>
      <c r="AH206" s="54">
        <f t="shared" si="21"/>
        <v>0</v>
      </c>
    </row>
    <row r="207" spans="1:37" ht="15" hidden="1" customHeight="1" outlineLevel="1" x14ac:dyDescent="0.2">
      <c r="B207" s="55" t="str">
        <f>IF(EXPEDIENTE!$C$30="","",EXPEDIENTE!$E$30)</f>
        <v/>
      </c>
      <c r="C207" s="31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5"/>
      <c r="AH207" s="54">
        <f t="shared" si="21"/>
        <v>0</v>
      </c>
    </row>
    <row r="208" spans="1:37" ht="15" hidden="1" customHeight="1" outlineLevel="1" thickBot="1" x14ac:dyDescent="0.25">
      <c r="B208" s="55" t="str">
        <f>IF(EXPEDIENTE!$C$31="","",EXPEDIENTE!$E$31)</f>
        <v/>
      </c>
      <c r="C208" s="36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8"/>
      <c r="AH208" s="54">
        <f t="shared" si="21"/>
        <v>0</v>
      </c>
    </row>
    <row r="209" spans="2:34" ht="15" hidden="1" customHeight="1" outlineLevel="1" thickBot="1" x14ac:dyDescent="0.25">
      <c r="B209" s="122" t="s">
        <v>62</v>
      </c>
      <c r="C209" s="123"/>
      <c r="D209" s="123"/>
      <c r="E209" s="123"/>
      <c r="F209" s="123"/>
      <c r="G209" s="123"/>
      <c r="H209" s="123"/>
      <c r="I209" s="123"/>
      <c r="J209" s="123"/>
      <c r="K209" s="123"/>
      <c r="L209" s="123"/>
      <c r="M209" s="123"/>
      <c r="N209" s="123"/>
      <c r="O209" s="123"/>
      <c r="P209" s="123"/>
      <c r="Q209" s="123"/>
      <c r="R209" s="123"/>
      <c r="S209" s="123"/>
      <c r="T209" s="123"/>
      <c r="U209" s="123"/>
      <c r="V209" s="123"/>
      <c r="W209" s="123"/>
      <c r="X209" s="123"/>
      <c r="Y209" s="123"/>
      <c r="Z209" s="123"/>
      <c r="AA209" s="123"/>
      <c r="AB209" s="123"/>
      <c r="AC209" s="123"/>
      <c r="AD209" s="123"/>
      <c r="AE209" s="123"/>
      <c r="AF209" s="123"/>
      <c r="AG209" s="124"/>
      <c r="AH209" s="52">
        <f>SUM(AH210:AH219)</f>
        <v>0</v>
      </c>
    </row>
    <row r="210" spans="2:34" ht="15" hidden="1" customHeight="1" outlineLevel="1" x14ac:dyDescent="0.2">
      <c r="B210" s="53" t="str">
        <f>IF(EXPEDIENTE!$C$36="","",EXPEDIENTE!$E$36)</f>
        <v/>
      </c>
      <c r="C210" s="29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4"/>
      <c r="AH210" s="54">
        <f>SUM(C210:AG210)</f>
        <v>0</v>
      </c>
    </row>
    <row r="211" spans="2:34" ht="15" hidden="1" customHeight="1" outlineLevel="1" x14ac:dyDescent="0.2">
      <c r="B211" s="55" t="str">
        <f>IF(EXPEDIENTE!$C$37="","",EXPEDIENTE!$E$37)</f>
        <v/>
      </c>
      <c r="C211" s="29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4"/>
      <c r="AH211" s="54">
        <f t="shared" ref="AH211:AH219" si="22">SUM(C211:AG211)</f>
        <v>0</v>
      </c>
    </row>
    <row r="212" spans="2:34" ht="15" hidden="1" customHeight="1" outlineLevel="1" x14ac:dyDescent="0.2">
      <c r="B212" s="55" t="str">
        <f>IF(EXPEDIENTE!$C$38="","",EXPEDIENTE!$E$38)</f>
        <v/>
      </c>
      <c r="C212" s="29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4"/>
      <c r="AH212" s="54">
        <f t="shared" si="22"/>
        <v>0</v>
      </c>
    </row>
    <row r="213" spans="2:34" ht="15" hidden="1" customHeight="1" outlineLevel="1" x14ac:dyDescent="0.2">
      <c r="B213" s="55" t="str">
        <f>IF(EXPEDIENTE!$C$39="","",EXPEDIENTE!$E$39)</f>
        <v/>
      </c>
      <c r="C213" s="29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4"/>
      <c r="AH213" s="54">
        <f t="shared" si="22"/>
        <v>0</v>
      </c>
    </row>
    <row r="214" spans="2:34" ht="15" hidden="1" customHeight="1" outlineLevel="1" x14ac:dyDescent="0.2">
      <c r="B214" s="55" t="str">
        <f>IF(EXPEDIENTE!$C$40="","",EXPEDIENTE!$E$40)</f>
        <v/>
      </c>
      <c r="C214" s="29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4"/>
      <c r="AH214" s="54">
        <f t="shared" si="22"/>
        <v>0</v>
      </c>
    </row>
    <row r="215" spans="2:34" ht="15" hidden="1" customHeight="1" outlineLevel="1" x14ac:dyDescent="0.2">
      <c r="B215" s="55" t="str">
        <f>IF(EXPEDIENTE!$C$41="","",EXPEDIENTE!$E$41)</f>
        <v/>
      </c>
      <c r="C215" s="29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4"/>
      <c r="AH215" s="54">
        <f t="shared" si="22"/>
        <v>0</v>
      </c>
    </row>
    <row r="216" spans="2:34" ht="15" hidden="1" customHeight="1" outlineLevel="1" x14ac:dyDescent="0.2">
      <c r="B216" s="55" t="str">
        <f>IF(EXPEDIENTE!$C$42="","",EXPEDIENTE!$E$42)</f>
        <v/>
      </c>
      <c r="C216" s="31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5"/>
      <c r="AH216" s="54">
        <f t="shared" si="22"/>
        <v>0</v>
      </c>
    </row>
    <row r="217" spans="2:34" ht="15" hidden="1" customHeight="1" outlineLevel="1" x14ac:dyDescent="0.2">
      <c r="B217" s="55" t="str">
        <f>IF(EXPEDIENTE!$C$43="","",EXPEDIENTE!$E$43)</f>
        <v/>
      </c>
      <c r="C217" s="31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5"/>
      <c r="AH217" s="54">
        <f t="shared" si="22"/>
        <v>0</v>
      </c>
    </row>
    <row r="218" spans="2:34" ht="15" hidden="1" customHeight="1" outlineLevel="1" x14ac:dyDescent="0.2">
      <c r="B218" s="55" t="str">
        <f>IF(EXPEDIENTE!$C$44="","",EXPEDIENTE!$E$44)</f>
        <v/>
      </c>
      <c r="C218" s="31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5"/>
      <c r="AH218" s="54">
        <f t="shared" si="22"/>
        <v>0</v>
      </c>
    </row>
    <row r="219" spans="2:34" ht="15" hidden="1" customHeight="1" outlineLevel="1" thickBot="1" x14ac:dyDescent="0.25">
      <c r="B219" s="55" t="str">
        <f>IF(EXPEDIENTE!$C$45="","",EXPEDIENTE!$E$45)</f>
        <v/>
      </c>
      <c r="C219" s="31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5"/>
      <c r="AH219" s="54">
        <f t="shared" si="22"/>
        <v>0</v>
      </c>
    </row>
    <row r="220" spans="2:34" ht="30" hidden="1" customHeight="1" outlineLevel="1" thickBot="1" x14ac:dyDescent="0.25">
      <c r="B220" s="57" t="s">
        <v>23</v>
      </c>
      <c r="C220" s="58">
        <f t="shared" ref="C220:AG220" si="23">SUM(C199:C219)</f>
        <v>0</v>
      </c>
      <c r="D220" s="59">
        <f t="shared" si="23"/>
        <v>0</v>
      </c>
      <c r="E220" s="59">
        <f t="shared" si="23"/>
        <v>0</v>
      </c>
      <c r="F220" s="59">
        <f t="shared" si="23"/>
        <v>0</v>
      </c>
      <c r="G220" s="59">
        <f t="shared" si="23"/>
        <v>0</v>
      </c>
      <c r="H220" s="59">
        <f t="shared" si="23"/>
        <v>0</v>
      </c>
      <c r="I220" s="59">
        <f t="shared" si="23"/>
        <v>0</v>
      </c>
      <c r="J220" s="59">
        <f t="shared" si="23"/>
        <v>0</v>
      </c>
      <c r="K220" s="59">
        <f t="shared" si="23"/>
        <v>0</v>
      </c>
      <c r="L220" s="59">
        <f t="shared" si="23"/>
        <v>0</v>
      </c>
      <c r="M220" s="59">
        <f t="shared" si="23"/>
        <v>0</v>
      </c>
      <c r="N220" s="59">
        <f t="shared" si="23"/>
        <v>0</v>
      </c>
      <c r="O220" s="59">
        <f t="shared" si="23"/>
        <v>0</v>
      </c>
      <c r="P220" s="59">
        <f t="shared" si="23"/>
        <v>0</v>
      </c>
      <c r="Q220" s="59">
        <f t="shared" si="23"/>
        <v>0</v>
      </c>
      <c r="R220" s="59">
        <f t="shared" si="23"/>
        <v>0</v>
      </c>
      <c r="S220" s="59">
        <f t="shared" si="23"/>
        <v>0</v>
      </c>
      <c r="T220" s="59">
        <f t="shared" si="23"/>
        <v>0</v>
      </c>
      <c r="U220" s="59">
        <f t="shared" si="23"/>
        <v>0</v>
      </c>
      <c r="V220" s="59">
        <f t="shared" si="23"/>
        <v>0</v>
      </c>
      <c r="W220" s="59">
        <f t="shared" si="23"/>
        <v>0</v>
      </c>
      <c r="X220" s="59">
        <f t="shared" si="23"/>
        <v>0</v>
      </c>
      <c r="Y220" s="59">
        <f t="shared" si="23"/>
        <v>0</v>
      </c>
      <c r="Z220" s="59">
        <f t="shared" si="23"/>
        <v>0</v>
      </c>
      <c r="AA220" s="59">
        <f t="shared" si="23"/>
        <v>0</v>
      </c>
      <c r="AB220" s="59">
        <f t="shared" si="23"/>
        <v>0</v>
      </c>
      <c r="AC220" s="59">
        <f t="shared" si="23"/>
        <v>0</v>
      </c>
      <c r="AD220" s="59">
        <f t="shared" si="23"/>
        <v>0</v>
      </c>
      <c r="AE220" s="59">
        <f t="shared" si="23"/>
        <v>0</v>
      </c>
      <c r="AF220" s="59">
        <f t="shared" si="23"/>
        <v>0</v>
      </c>
      <c r="AG220" s="60">
        <f t="shared" si="23"/>
        <v>0</v>
      </c>
      <c r="AH220" s="52">
        <f>AH198+AH209</f>
        <v>0</v>
      </c>
    </row>
    <row r="221" spans="2:34" ht="15" hidden="1" customHeight="1" outlineLevel="1" thickBot="1" x14ac:dyDescent="0.25"/>
    <row r="222" spans="2:34" ht="15" hidden="1" customHeight="1" outlineLevel="1" thickBot="1" x14ac:dyDescent="0.25">
      <c r="B222" s="127" t="s">
        <v>4</v>
      </c>
      <c r="C222" s="128"/>
      <c r="E222" s="129" t="s">
        <v>21</v>
      </c>
      <c r="F222" s="130"/>
      <c r="G222" s="130"/>
      <c r="H222" s="133"/>
      <c r="I222" s="133"/>
      <c r="J222" s="133"/>
      <c r="K222" s="133"/>
      <c r="L222" s="133"/>
      <c r="M222" s="133"/>
      <c r="N222" s="133"/>
      <c r="O222" s="133"/>
      <c r="P222" s="133"/>
      <c r="Q222" s="133"/>
      <c r="R222" s="134"/>
      <c r="U222" s="129" t="s">
        <v>22</v>
      </c>
      <c r="V222" s="130"/>
      <c r="W222" s="130"/>
      <c r="X222" s="133"/>
      <c r="Y222" s="133"/>
      <c r="Z222" s="133"/>
      <c r="AA222" s="133"/>
      <c r="AB222" s="133"/>
      <c r="AC222" s="133"/>
      <c r="AD222" s="133"/>
      <c r="AE222" s="133"/>
      <c r="AF222" s="133"/>
      <c r="AG222" s="133"/>
      <c r="AH222" s="134"/>
    </row>
    <row r="223" spans="2:34" ht="15" hidden="1" customHeight="1" outlineLevel="1" x14ac:dyDescent="0.2">
      <c r="B223" s="61" t="s">
        <v>5</v>
      </c>
      <c r="C223" s="62" t="s">
        <v>13</v>
      </c>
      <c r="E223" s="131"/>
      <c r="F223" s="132"/>
      <c r="G223" s="132"/>
      <c r="H223" s="135"/>
      <c r="I223" s="135"/>
      <c r="J223" s="135"/>
      <c r="K223" s="135"/>
      <c r="L223" s="135"/>
      <c r="M223" s="135"/>
      <c r="N223" s="135"/>
      <c r="O223" s="135"/>
      <c r="P223" s="135"/>
      <c r="Q223" s="135"/>
      <c r="R223" s="136"/>
      <c r="U223" s="131"/>
      <c r="V223" s="132"/>
      <c r="W223" s="132"/>
      <c r="X223" s="135"/>
      <c r="Y223" s="135"/>
      <c r="Z223" s="135"/>
      <c r="AA223" s="135"/>
      <c r="AB223" s="135"/>
      <c r="AC223" s="135"/>
      <c r="AD223" s="135"/>
      <c r="AE223" s="135"/>
      <c r="AF223" s="135"/>
      <c r="AG223" s="135"/>
      <c r="AH223" s="136"/>
    </row>
    <row r="224" spans="2:34" ht="15" hidden="1" customHeight="1" outlineLevel="1" x14ac:dyDescent="0.2">
      <c r="B224" s="63" t="s">
        <v>6</v>
      </c>
      <c r="C224" s="64" t="s">
        <v>14</v>
      </c>
      <c r="E224" s="131"/>
      <c r="F224" s="132"/>
      <c r="G224" s="132"/>
      <c r="H224" s="135"/>
      <c r="I224" s="135"/>
      <c r="J224" s="135"/>
      <c r="K224" s="135"/>
      <c r="L224" s="135"/>
      <c r="M224" s="135"/>
      <c r="N224" s="135"/>
      <c r="O224" s="135"/>
      <c r="P224" s="135"/>
      <c r="Q224" s="135"/>
      <c r="R224" s="136"/>
      <c r="U224" s="131"/>
      <c r="V224" s="132"/>
      <c r="W224" s="132"/>
      <c r="X224" s="135"/>
      <c r="Y224" s="135"/>
      <c r="Z224" s="135"/>
      <c r="AA224" s="135"/>
      <c r="AB224" s="135"/>
      <c r="AC224" s="135"/>
      <c r="AD224" s="135"/>
      <c r="AE224" s="135"/>
      <c r="AF224" s="135"/>
      <c r="AG224" s="135"/>
      <c r="AH224" s="136"/>
    </row>
    <row r="225" spans="1:37" ht="15" hidden="1" customHeight="1" outlineLevel="1" x14ac:dyDescent="0.2">
      <c r="B225" s="63" t="s">
        <v>7</v>
      </c>
      <c r="C225" s="64" t="s">
        <v>3</v>
      </c>
      <c r="E225" s="131"/>
      <c r="F225" s="132"/>
      <c r="G225" s="132"/>
      <c r="H225" s="135"/>
      <c r="I225" s="135"/>
      <c r="J225" s="135"/>
      <c r="K225" s="135"/>
      <c r="L225" s="135"/>
      <c r="M225" s="135"/>
      <c r="N225" s="135"/>
      <c r="O225" s="135"/>
      <c r="P225" s="135"/>
      <c r="Q225" s="135"/>
      <c r="R225" s="136"/>
      <c r="U225" s="131"/>
      <c r="V225" s="132"/>
      <c r="W225" s="132"/>
      <c r="X225" s="135"/>
      <c r="Y225" s="135"/>
      <c r="Z225" s="135"/>
      <c r="AA225" s="135"/>
      <c r="AB225" s="135"/>
      <c r="AC225" s="135"/>
      <c r="AD225" s="135"/>
      <c r="AE225" s="135"/>
      <c r="AF225" s="135"/>
      <c r="AG225" s="135"/>
      <c r="AH225" s="136"/>
    </row>
    <row r="226" spans="1:37" ht="15" hidden="1" customHeight="1" outlineLevel="1" x14ac:dyDescent="0.2">
      <c r="B226" s="63" t="s">
        <v>8</v>
      </c>
      <c r="C226" s="64" t="s">
        <v>11</v>
      </c>
      <c r="E226" s="131"/>
      <c r="F226" s="132"/>
      <c r="G226" s="132"/>
      <c r="H226" s="135"/>
      <c r="I226" s="135"/>
      <c r="J226" s="135"/>
      <c r="K226" s="135"/>
      <c r="L226" s="135"/>
      <c r="M226" s="135"/>
      <c r="N226" s="135"/>
      <c r="O226" s="135"/>
      <c r="P226" s="135"/>
      <c r="Q226" s="135"/>
      <c r="R226" s="136"/>
      <c r="U226" s="131"/>
      <c r="V226" s="132"/>
      <c r="W226" s="132"/>
      <c r="X226" s="135"/>
      <c r="Y226" s="135"/>
      <c r="Z226" s="135"/>
      <c r="AA226" s="135"/>
      <c r="AB226" s="135"/>
      <c r="AC226" s="135"/>
      <c r="AD226" s="135"/>
      <c r="AE226" s="135"/>
      <c r="AF226" s="135"/>
      <c r="AG226" s="135"/>
      <c r="AH226" s="136"/>
    </row>
    <row r="227" spans="1:37" ht="15" hidden="1" customHeight="1" outlineLevel="1" x14ac:dyDescent="0.2">
      <c r="B227" s="63" t="s">
        <v>9</v>
      </c>
      <c r="C227" s="64" t="s">
        <v>12</v>
      </c>
      <c r="E227" s="137" t="s">
        <v>20</v>
      </c>
      <c r="F227" s="138"/>
      <c r="G227" s="138"/>
      <c r="H227" s="135"/>
      <c r="I227" s="135"/>
      <c r="J227" s="135"/>
      <c r="K227" s="135"/>
      <c r="L227" s="135"/>
      <c r="M227" s="135"/>
      <c r="N227" s="135"/>
      <c r="O227" s="135"/>
      <c r="P227" s="135"/>
      <c r="Q227" s="135"/>
      <c r="R227" s="136"/>
      <c r="U227" s="137" t="s">
        <v>20</v>
      </c>
      <c r="V227" s="138"/>
      <c r="W227" s="138"/>
      <c r="X227" s="135"/>
      <c r="Y227" s="135"/>
      <c r="Z227" s="135"/>
      <c r="AA227" s="135"/>
      <c r="AB227" s="135"/>
      <c r="AC227" s="135"/>
      <c r="AD227" s="135"/>
      <c r="AE227" s="135"/>
      <c r="AF227" s="135"/>
      <c r="AG227" s="135"/>
      <c r="AH227" s="136"/>
    </row>
    <row r="228" spans="1:37" ht="15" hidden="1" customHeight="1" outlineLevel="1" thickBot="1" x14ac:dyDescent="0.25">
      <c r="B228" s="65" t="s">
        <v>10</v>
      </c>
      <c r="C228" s="66" t="s">
        <v>15</v>
      </c>
      <c r="E228" s="139"/>
      <c r="F228" s="140"/>
      <c r="G228" s="140"/>
      <c r="H228" s="141"/>
      <c r="I228" s="141"/>
      <c r="J228" s="141"/>
      <c r="K228" s="141"/>
      <c r="L228" s="141"/>
      <c r="M228" s="141"/>
      <c r="N228" s="141"/>
      <c r="O228" s="141"/>
      <c r="P228" s="141"/>
      <c r="Q228" s="141"/>
      <c r="R228" s="142"/>
      <c r="U228" s="139"/>
      <c r="V228" s="140"/>
      <c r="W228" s="140"/>
      <c r="X228" s="141"/>
      <c r="Y228" s="141"/>
      <c r="Z228" s="141"/>
      <c r="AA228" s="141"/>
      <c r="AB228" s="141"/>
      <c r="AC228" s="141"/>
      <c r="AD228" s="141"/>
      <c r="AE228" s="141"/>
      <c r="AF228" s="141"/>
      <c r="AG228" s="141"/>
      <c r="AH228" s="142"/>
    </row>
    <row r="230" spans="1:37" ht="15" customHeight="1" collapsed="1" x14ac:dyDescent="0.2">
      <c r="B230" s="44" t="s">
        <v>69</v>
      </c>
      <c r="C230" s="125">
        <f>$F$4</f>
        <v>2023</v>
      </c>
      <c r="D230" s="125"/>
      <c r="E230" s="143" t="s">
        <v>16</v>
      </c>
      <c r="F230" s="143"/>
      <c r="G230" s="143"/>
      <c r="H230" s="143"/>
      <c r="I230" s="126" t="str">
        <f>EXPEDIENTE!$C$17</f>
        <v>Vicente</v>
      </c>
      <c r="J230" s="126"/>
      <c r="K230" s="126"/>
      <c r="L230" s="126"/>
      <c r="M230" s="126"/>
      <c r="N230" s="126"/>
      <c r="O230" s="126"/>
      <c r="P230" s="126"/>
      <c r="Q230" s="126"/>
      <c r="R230" s="126"/>
      <c r="S230" s="126"/>
      <c r="T230" s="126"/>
      <c r="U230" s="126"/>
      <c r="V230" s="126"/>
      <c r="W230" s="126"/>
      <c r="X230" s="126"/>
      <c r="Y230" s="126"/>
      <c r="Z230" s="126"/>
      <c r="AA230" s="126"/>
      <c r="AB230" s="126"/>
      <c r="AC230" s="126"/>
      <c r="AD230" s="126"/>
      <c r="AE230" s="126"/>
      <c r="AF230" s="126"/>
      <c r="AG230" s="126"/>
      <c r="AH230" s="126"/>
    </row>
    <row r="231" spans="1:37" ht="15" hidden="1" customHeight="1" outlineLevel="1" x14ac:dyDescent="0.2">
      <c r="B231" s="44" t="s">
        <v>36</v>
      </c>
      <c r="C231" s="126" t="str">
        <f>EXPEDIENTE!$C$3</f>
        <v>CTCON</v>
      </c>
      <c r="D231" s="126"/>
      <c r="E231" s="126"/>
      <c r="F231" s="126"/>
      <c r="G231" s="126"/>
      <c r="H231" s="126"/>
      <c r="I231" s="126"/>
      <c r="J231" s="126"/>
      <c r="K231" s="126"/>
      <c r="L231" s="126"/>
      <c r="M231" s="126"/>
      <c r="N231" s="126"/>
      <c r="O231" s="126"/>
      <c r="P231" s="126"/>
      <c r="Q231" s="126"/>
      <c r="R231" s="126"/>
      <c r="S231" s="126"/>
      <c r="T231" s="126"/>
      <c r="U231" s="126"/>
      <c r="V231" s="126"/>
      <c r="W231" s="126"/>
      <c r="X231" s="126"/>
      <c r="Y231" s="126"/>
      <c r="Z231" s="126"/>
      <c r="AA231" s="126"/>
      <c r="AB231" s="126"/>
      <c r="AC231" s="126"/>
      <c r="AD231" s="126"/>
      <c r="AE231" s="126"/>
      <c r="AF231" s="126"/>
      <c r="AG231" s="126"/>
      <c r="AH231" s="126"/>
    </row>
    <row r="232" spans="1:37" s="46" customFormat="1" ht="15" hidden="1" customHeight="1" outlineLevel="1" thickBot="1" x14ac:dyDescent="0.25">
      <c r="A232" s="84"/>
      <c r="C232" s="46">
        <f>WEEKDAY(CONCATENATE(C233,"/",$B$230,"/",$C$8),2)</f>
        <v>6</v>
      </c>
      <c r="D232" s="46">
        <f t="shared" ref="D232:AG232" si="24">WEEKDAY(CONCATENATE(D233,"/",$B$230,"/",$C$8),2)</f>
        <v>7</v>
      </c>
      <c r="E232" s="46">
        <f t="shared" si="24"/>
        <v>1</v>
      </c>
      <c r="F232" s="46">
        <f t="shared" si="24"/>
        <v>2</v>
      </c>
      <c r="G232" s="46">
        <f t="shared" si="24"/>
        <v>3</v>
      </c>
      <c r="H232" s="46">
        <f t="shared" si="24"/>
        <v>4</v>
      </c>
      <c r="I232" s="46">
        <f t="shared" si="24"/>
        <v>5</v>
      </c>
      <c r="J232" s="46">
        <f t="shared" si="24"/>
        <v>6</v>
      </c>
      <c r="K232" s="46">
        <f t="shared" si="24"/>
        <v>7</v>
      </c>
      <c r="L232" s="46">
        <f t="shared" si="24"/>
        <v>1</v>
      </c>
      <c r="M232" s="46">
        <f t="shared" si="24"/>
        <v>2</v>
      </c>
      <c r="N232" s="46">
        <f t="shared" si="24"/>
        <v>3</v>
      </c>
      <c r="O232" s="46">
        <f t="shared" si="24"/>
        <v>4</v>
      </c>
      <c r="P232" s="46">
        <f t="shared" si="24"/>
        <v>5</v>
      </c>
      <c r="Q232" s="46">
        <f t="shared" si="24"/>
        <v>6</v>
      </c>
      <c r="R232" s="46">
        <f t="shared" si="24"/>
        <v>7</v>
      </c>
      <c r="S232" s="46">
        <f t="shared" si="24"/>
        <v>1</v>
      </c>
      <c r="T232" s="46">
        <f t="shared" si="24"/>
        <v>2</v>
      </c>
      <c r="U232" s="46">
        <f t="shared" si="24"/>
        <v>3</v>
      </c>
      <c r="V232" s="46">
        <f t="shared" si="24"/>
        <v>4</v>
      </c>
      <c r="W232" s="46">
        <f t="shared" si="24"/>
        <v>5</v>
      </c>
      <c r="X232" s="46">
        <f t="shared" si="24"/>
        <v>6</v>
      </c>
      <c r="Y232" s="46">
        <f t="shared" si="24"/>
        <v>7</v>
      </c>
      <c r="Z232" s="46">
        <f t="shared" si="24"/>
        <v>1</v>
      </c>
      <c r="AA232" s="46">
        <f t="shared" si="24"/>
        <v>2</v>
      </c>
      <c r="AB232" s="46">
        <f t="shared" si="24"/>
        <v>3</v>
      </c>
      <c r="AC232" s="46">
        <f t="shared" si="24"/>
        <v>4</v>
      </c>
      <c r="AD232" s="46">
        <f t="shared" si="24"/>
        <v>5</v>
      </c>
      <c r="AE232" s="46">
        <f t="shared" si="24"/>
        <v>6</v>
      </c>
      <c r="AF232" s="46">
        <f t="shared" si="24"/>
        <v>7</v>
      </c>
      <c r="AG232" s="46">
        <f t="shared" si="24"/>
        <v>1</v>
      </c>
    </row>
    <row r="233" spans="1:37" ht="15" hidden="1" customHeight="1" outlineLevel="1" x14ac:dyDescent="0.2">
      <c r="B233" s="47" t="s">
        <v>56</v>
      </c>
      <c r="C233" s="48">
        <v>1</v>
      </c>
      <c r="D233" s="49">
        <v>2</v>
      </c>
      <c r="E233" s="49">
        <v>3</v>
      </c>
      <c r="F233" s="49">
        <v>4</v>
      </c>
      <c r="G233" s="49">
        <v>5</v>
      </c>
      <c r="H233" s="49">
        <v>6</v>
      </c>
      <c r="I233" s="49">
        <v>7</v>
      </c>
      <c r="J233" s="49">
        <v>8</v>
      </c>
      <c r="K233" s="49">
        <v>9</v>
      </c>
      <c r="L233" s="49">
        <v>10</v>
      </c>
      <c r="M233" s="49">
        <v>11</v>
      </c>
      <c r="N233" s="49">
        <v>12</v>
      </c>
      <c r="O233" s="49">
        <v>13</v>
      </c>
      <c r="P233" s="49">
        <v>14</v>
      </c>
      <c r="Q233" s="49">
        <v>15</v>
      </c>
      <c r="R233" s="49">
        <v>16</v>
      </c>
      <c r="S233" s="49">
        <v>17</v>
      </c>
      <c r="T233" s="49">
        <v>18</v>
      </c>
      <c r="U233" s="49">
        <v>19</v>
      </c>
      <c r="V233" s="49">
        <v>20</v>
      </c>
      <c r="W233" s="49">
        <v>21</v>
      </c>
      <c r="X233" s="49">
        <v>22</v>
      </c>
      <c r="Y233" s="49">
        <v>23</v>
      </c>
      <c r="Z233" s="49">
        <v>24</v>
      </c>
      <c r="AA233" s="49">
        <v>25</v>
      </c>
      <c r="AB233" s="49">
        <v>26</v>
      </c>
      <c r="AC233" s="49">
        <v>27</v>
      </c>
      <c r="AD233" s="49">
        <v>28</v>
      </c>
      <c r="AE233" s="49">
        <v>29</v>
      </c>
      <c r="AF233" s="49">
        <v>30</v>
      </c>
      <c r="AG233" s="50">
        <v>31</v>
      </c>
      <c r="AH233" s="120" t="s">
        <v>2</v>
      </c>
    </row>
    <row r="234" spans="1:37" ht="15" hidden="1" customHeight="1" outlineLevel="1" thickBot="1" x14ac:dyDescent="0.25">
      <c r="B234" s="51" t="s">
        <v>17</v>
      </c>
      <c r="C234" s="39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F234" s="40"/>
      <c r="AG234" s="40"/>
      <c r="AH234" s="121"/>
      <c r="AK234" s="67"/>
    </row>
    <row r="235" spans="1:37" ht="15" hidden="1" customHeight="1" outlineLevel="1" thickBot="1" x14ac:dyDescent="0.25">
      <c r="B235" s="122" t="s">
        <v>61</v>
      </c>
      <c r="C235" s="123"/>
      <c r="D235" s="123"/>
      <c r="E235" s="123"/>
      <c r="F235" s="123"/>
      <c r="G235" s="123"/>
      <c r="H235" s="123"/>
      <c r="I235" s="123"/>
      <c r="J235" s="123"/>
      <c r="K235" s="123"/>
      <c r="L235" s="123"/>
      <c r="M235" s="123"/>
      <c r="N235" s="123"/>
      <c r="O235" s="123"/>
      <c r="P235" s="123"/>
      <c r="Q235" s="123"/>
      <c r="R235" s="123"/>
      <c r="S235" s="123"/>
      <c r="T235" s="123"/>
      <c r="U235" s="123"/>
      <c r="V235" s="123"/>
      <c r="W235" s="123"/>
      <c r="X235" s="123"/>
      <c r="Y235" s="123"/>
      <c r="Z235" s="123"/>
      <c r="AA235" s="123"/>
      <c r="AB235" s="123"/>
      <c r="AC235" s="123"/>
      <c r="AD235" s="123"/>
      <c r="AE235" s="123"/>
      <c r="AF235" s="123"/>
      <c r="AG235" s="124"/>
      <c r="AH235" s="52">
        <f>SUM(AH236:AH245)</f>
        <v>0</v>
      </c>
      <c r="AK235" s="67"/>
    </row>
    <row r="236" spans="1:37" ht="15" hidden="1" customHeight="1" outlineLevel="1" x14ac:dyDescent="0.2">
      <c r="B236" s="53" t="str">
        <f>IF(EXPEDIENTE!$C$22="","",EXPEDIENTE!$E$22)</f>
        <v>erwghewg</v>
      </c>
      <c r="C236" s="29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F236" s="30"/>
      <c r="AG236" s="34"/>
      <c r="AH236" s="54">
        <f>SUM(C236:AG236)</f>
        <v>0</v>
      </c>
    </row>
    <row r="237" spans="1:37" ht="15" hidden="1" customHeight="1" outlineLevel="1" x14ac:dyDescent="0.2">
      <c r="B237" s="55" t="str">
        <f>IF(EXPEDIENTE!$C$23="","",EXPEDIENTE!$E$23)</f>
        <v>gergqweger</v>
      </c>
      <c r="C237" s="31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5"/>
      <c r="AH237" s="54">
        <f t="shared" ref="AH237:AH245" si="25">SUM(C237:AG237)</f>
        <v>0</v>
      </c>
    </row>
    <row r="238" spans="1:37" ht="15" hidden="1" customHeight="1" outlineLevel="1" x14ac:dyDescent="0.2">
      <c r="B238" s="55" t="str">
        <f>IF(EXPEDIENTE!$C$24="","",EXPEDIENTE!$E$24)</f>
        <v/>
      </c>
      <c r="C238" s="31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5"/>
      <c r="AH238" s="54">
        <f t="shared" si="25"/>
        <v>0</v>
      </c>
    </row>
    <row r="239" spans="1:37" ht="15" hidden="1" customHeight="1" outlineLevel="1" x14ac:dyDescent="0.2">
      <c r="B239" s="55" t="str">
        <f>IF(EXPEDIENTE!$C$25="","",EXPEDIENTE!$E$25)</f>
        <v/>
      </c>
      <c r="C239" s="31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5"/>
      <c r="AH239" s="54">
        <f t="shared" si="25"/>
        <v>0</v>
      </c>
    </row>
    <row r="240" spans="1:37" ht="15" hidden="1" customHeight="1" outlineLevel="1" x14ac:dyDescent="0.2">
      <c r="B240" s="55" t="str">
        <f>IF(EXPEDIENTE!$C$26="","",EXPEDIENTE!$E$26)</f>
        <v/>
      </c>
      <c r="C240" s="31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5"/>
      <c r="AH240" s="54">
        <f t="shared" si="25"/>
        <v>0</v>
      </c>
    </row>
    <row r="241" spans="2:34" ht="15" hidden="1" customHeight="1" outlineLevel="1" x14ac:dyDescent="0.2">
      <c r="B241" s="55" t="str">
        <f>IF(EXPEDIENTE!$C$27="","",EXPEDIENTE!$E$27)</f>
        <v/>
      </c>
      <c r="C241" s="31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5"/>
      <c r="AH241" s="54">
        <f t="shared" si="25"/>
        <v>0</v>
      </c>
    </row>
    <row r="242" spans="2:34" ht="15" hidden="1" customHeight="1" outlineLevel="1" x14ac:dyDescent="0.2">
      <c r="B242" s="55" t="str">
        <f>IF(EXPEDIENTE!$C$28="","",EXPEDIENTE!$E$28)</f>
        <v/>
      </c>
      <c r="C242" s="31"/>
      <c r="D242" s="32"/>
      <c r="E242" s="32"/>
      <c r="F242" s="32"/>
      <c r="G242" s="32"/>
      <c r="H242" s="32"/>
      <c r="I242" s="4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5"/>
      <c r="AH242" s="54">
        <f t="shared" si="25"/>
        <v>0</v>
      </c>
    </row>
    <row r="243" spans="2:34" ht="15" hidden="1" customHeight="1" outlineLevel="1" x14ac:dyDescent="0.2">
      <c r="B243" s="55" t="str">
        <f>IF(EXPEDIENTE!$C$29="","",EXPEDIENTE!$E$29)</f>
        <v/>
      </c>
      <c r="C243" s="31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5"/>
      <c r="AH243" s="54">
        <f t="shared" si="25"/>
        <v>0</v>
      </c>
    </row>
    <row r="244" spans="2:34" ht="15" hidden="1" customHeight="1" outlineLevel="1" x14ac:dyDescent="0.2">
      <c r="B244" s="55" t="str">
        <f>IF(EXPEDIENTE!$C$30="","",EXPEDIENTE!$E$30)</f>
        <v/>
      </c>
      <c r="C244" s="31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5"/>
      <c r="AH244" s="54">
        <f t="shared" si="25"/>
        <v>0</v>
      </c>
    </row>
    <row r="245" spans="2:34" ht="15" hidden="1" customHeight="1" outlineLevel="1" thickBot="1" x14ac:dyDescent="0.25">
      <c r="B245" s="55" t="str">
        <f>IF(EXPEDIENTE!$C$31="","",EXPEDIENTE!$E$31)</f>
        <v/>
      </c>
      <c r="C245" s="36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8"/>
      <c r="AH245" s="54">
        <f t="shared" si="25"/>
        <v>0</v>
      </c>
    </row>
    <row r="246" spans="2:34" ht="15" hidden="1" customHeight="1" outlineLevel="1" thickBot="1" x14ac:dyDescent="0.25">
      <c r="B246" s="122" t="s">
        <v>62</v>
      </c>
      <c r="C246" s="123"/>
      <c r="D246" s="123"/>
      <c r="E246" s="123"/>
      <c r="F246" s="123"/>
      <c r="G246" s="123"/>
      <c r="H246" s="123"/>
      <c r="I246" s="123"/>
      <c r="J246" s="123"/>
      <c r="K246" s="123"/>
      <c r="L246" s="123"/>
      <c r="M246" s="123"/>
      <c r="N246" s="123"/>
      <c r="O246" s="123"/>
      <c r="P246" s="123"/>
      <c r="Q246" s="123"/>
      <c r="R246" s="123"/>
      <c r="S246" s="123"/>
      <c r="T246" s="123"/>
      <c r="U246" s="123"/>
      <c r="V246" s="123"/>
      <c r="W246" s="123"/>
      <c r="X246" s="123"/>
      <c r="Y246" s="123"/>
      <c r="Z246" s="123"/>
      <c r="AA246" s="123"/>
      <c r="AB246" s="123"/>
      <c r="AC246" s="123"/>
      <c r="AD246" s="123"/>
      <c r="AE246" s="123"/>
      <c r="AF246" s="123"/>
      <c r="AG246" s="124"/>
      <c r="AH246" s="52">
        <f>SUM(AH247:AH256)</f>
        <v>0</v>
      </c>
    </row>
    <row r="247" spans="2:34" ht="15" hidden="1" customHeight="1" outlineLevel="1" x14ac:dyDescent="0.2">
      <c r="B247" s="53" t="str">
        <f>IF(EXPEDIENTE!$C$36="","",EXPEDIENTE!$E$36)</f>
        <v/>
      </c>
      <c r="C247" s="29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F247" s="30"/>
      <c r="AG247" s="34"/>
      <c r="AH247" s="54">
        <f>SUM(C247:AG247)</f>
        <v>0</v>
      </c>
    </row>
    <row r="248" spans="2:34" ht="15" hidden="1" customHeight="1" outlineLevel="1" x14ac:dyDescent="0.2">
      <c r="B248" s="55" t="str">
        <f>IF(EXPEDIENTE!$C$37="","",EXPEDIENTE!$E$37)</f>
        <v/>
      </c>
      <c r="C248" s="31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5"/>
      <c r="AH248" s="54">
        <f t="shared" ref="AH248:AH256" si="26">SUM(C248:AG248)</f>
        <v>0</v>
      </c>
    </row>
    <row r="249" spans="2:34" ht="15" hidden="1" customHeight="1" outlineLevel="1" x14ac:dyDescent="0.2">
      <c r="B249" s="55" t="str">
        <f>IF(EXPEDIENTE!$C$38="","",EXPEDIENTE!$E$38)</f>
        <v/>
      </c>
      <c r="C249" s="31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5"/>
      <c r="AH249" s="54">
        <f t="shared" si="26"/>
        <v>0</v>
      </c>
    </row>
    <row r="250" spans="2:34" ht="15" hidden="1" customHeight="1" outlineLevel="1" x14ac:dyDescent="0.2">
      <c r="B250" s="55" t="str">
        <f>IF(EXPEDIENTE!$C$39="","",EXPEDIENTE!$E$39)</f>
        <v/>
      </c>
      <c r="C250" s="31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5"/>
      <c r="AH250" s="54">
        <f t="shared" si="26"/>
        <v>0</v>
      </c>
    </row>
    <row r="251" spans="2:34" ht="15" hidden="1" customHeight="1" outlineLevel="1" x14ac:dyDescent="0.2">
      <c r="B251" s="55" t="str">
        <f>IF(EXPEDIENTE!$C$40="","",EXPEDIENTE!$E$40)</f>
        <v/>
      </c>
      <c r="C251" s="31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5"/>
      <c r="AH251" s="54">
        <f t="shared" si="26"/>
        <v>0</v>
      </c>
    </row>
    <row r="252" spans="2:34" ht="15" hidden="1" customHeight="1" outlineLevel="1" x14ac:dyDescent="0.2">
      <c r="B252" s="55" t="str">
        <f>IF(EXPEDIENTE!$C$41="","",EXPEDIENTE!$E$41)</f>
        <v/>
      </c>
      <c r="C252" s="31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5"/>
      <c r="AH252" s="54">
        <f t="shared" si="26"/>
        <v>0</v>
      </c>
    </row>
    <row r="253" spans="2:34" ht="15" hidden="1" customHeight="1" outlineLevel="1" x14ac:dyDescent="0.2">
      <c r="B253" s="55" t="str">
        <f>IF(EXPEDIENTE!$C$42="","",EXPEDIENTE!$E$42)</f>
        <v/>
      </c>
      <c r="C253" s="31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5"/>
      <c r="AH253" s="54">
        <f t="shared" si="26"/>
        <v>0</v>
      </c>
    </row>
    <row r="254" spans="2:34" ht="15" hidden="1" customHeight="1" outlineLevel="1" x14ac:dyDescent="0.2">
      <c r="B254" s="55" t="str">
        <f>IF(EXPEDIENTE!$C$43="","",EXPEDIENTE!$E$43)</f>
        <v/>
      </c>
      <c r="C254" s="31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5"/>
      <c r="AH254" s="54">
        <f t="shared" si="26"/>
        <v>0</v>
      </c>
    </row>
    <row r="255" spans="2:34" ht="15" hidden="1" customHeight="1" outlineLevel="1" x14ac:dyDescent="0.2">
      <c r="B255" s="55" t="str">
        <f>IF(EXPEDIENTE!$C$44="","",EXPEDIENTE!$E$44)</f>
        <v/>
      </c>
      <c r="C255" s="31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5"/>
      <c r="AH255" s="54">
        <f t="shared" si="26"/>
        <v>0</v>
      </c>
    </row>
    <row r="256" spans="2:34" ht="15" hidden="1" customHeight="1" outlineLevel="1" thickBot="1" x14ac:dyDescent="0.25">
      <c r="B256" s="55" t="str">
        <f>IF(EXPEDIENTE!$C$45="","",EXPEDIENTE!$E$45)</f>
        <v/>
      </c>
      <c r="C256" s="31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5"/>
      <c r="AH256" s="54">
        <f t="shared" si="26"/>
        <v>0</v>
      </c>
    </row>
    <row r="257" spans="1:37" ht="30" hidden="1" customHeight="1" outlineLevel="1" thickBot="1" x14ac:dyDescent="0.25">
      <c r="B257" s="57" t="s">
        <v>23</v>
      </c>
      <c r="C257" s="58">
        <f t="shared" ref="C257:AG257" si="27">SUM(C236:C256)</f>
        <v>0</v>
      </c>
      <c r="D257" s="59">
        <f t="shared" si="27"/>
        <v>0</v>
      </c>
      <c r="E257" s="59">
        <f t="shared" si="27"/>
        <v>0</v>
      </c>
      <c r="F257" s="59">
        <f t="shared" si="27"/>
        <v>0</v>
      </c>
      <c r="G257" s="59">
        <f t="shared" si="27"/>
        <v>0</v>
      </c>
      <c r="H257" s="59">
        <f t="shared" si="27"/>
        <v>0</v>
      </c>
      <c r="I257" s="59">
        <f t="shared" si="27"/>
        <v>0</v>
      </c>
      <c r="J257" s="59">
        <f t="shared" si="27"/>
        <v>0</v>
      </c>
      <c r="K257" s="59">
        <f t="shared" si="27"/>
        <v>0</v>
      </c>
      <c r="L257" s="59">
        <f t="shared" si="27"/>
        <v>0</v>
      </c>
      <c r="M257" s="59">
        <f t="shared" si="27"/>
        <v>0</v>
      </c>
      <c r="N257" s="59">
        <f t="shared" si="27"/>
        <v>0</v>
      </c>
      <c r="O257" s="59">
        <f t="shared" si="27"/>
        <v>0</v>
      </c>
      <c r="P257" s="59">
        <f t="shared" si="27"/>
        <v>0</v>
      </c>
      <c r="Q257" s="59">
        <f t="shared" si="27"/>
        <v>0</v>
      </c>
      <c r="R257" s="59">
        <f t="shared" si="27"/>
        <v>0</v>
      </c>
      <c r="S257" s="59">
        <f t="shared" si="27"/>
        <v>0</v>
      </c>
      <c r="T257" s="59">
        <f t="shared" si="27"/>
        <v>0</v>
      </c>
      <c r="U257" s="59">
        <f t="shared" si="27"/>
        <v>0</v>
      </c>
      <c r="V257" s="59">
        <f t="shared" si="27"/>
        <v>0</v>
      </c>
      <c r="W257" s="59">
        <f t="shared" si="27"/>
        <v>0</v>
      </c>
      <c r="X257" s="59">
        <f t="shared" si="27"/>
        <v>0</v>
      </c>
      <c r="Y257" s="59">
        <f t="shared" si="27"/>
        <v>0</v>
      </c>
      <c r="Z257" s="59">
        <f t="shared" si="27"/>
        <v>0</v>
      </c>
      <c r="AA257" s="59">
        <f t="shared" si="27"/>
        <v>0</v>
      </c>
      <c r="AB257" s="59">
        <f t="shared" si="27"/>
        <v>0</v>
      </c>
      <c r="AC257" s="59">
        <f t="shared" si="27"/>
        <v>0</v>
      </c>
      <c r="AD257" s="59">
        <f t="shared" si="27"/>
        <v>0</v>
      </c>
      <c r="AE257" s="59">
        <f t="shared" si="27"/>
        <v>0</v>
      </c>
      <c r="AF257" s="59">
        <f t="shared" si="27"/>
        <v>0</v>
      </c>
      <c r="AG257" s="60">
        <f t="shared" si="27"/>
        <v>0</v>
      </c>
      <c r="AH257" s="52">
        <f>AH235+AH246</f>
        <v>0</v>
      </c>
    </row>
    <row r="258" spans="1:37" ht="15" hidden="1" customHeight="1" outlineLevel="1" thickBot="1" x14ac:dyDescent="0.25"/>
    <row r="259" spans="1:37" ht="15" hidden="1" customHeight="1" outlineLevel="1" thickBot="1" x14ac:dyDescent="0.25">
      <c r="B259" s="127" t="s">
        <v>4</v>
      </c>
      <c r="C259" s="128"/>
      <c r="E259" s="129" t="s">
        <v>21</v>
      </c>
      <c r="F259" s="130"/>
      <c r="G259" s="130"/>
      <c r="H259" s="133"/>
      <c r="I259" s="133"/>
      <c r="J259" s="133"/>
      <c r="K259" s="133"/>
      <c r="L259" s="133"/>
      <c r="M259" s="133"/>
      <c r="N259" s="133"/>
      <c r="O259" s="133"/>
      <c r="P259" s="133"/>
      <c r="Q259" s="133"/>
      <c r="R259" s="134"/>
      <c r="U259" s="129" t="s">
        <v>22</v>
      </c>
      <c r="V259" s="130"/>
      <c r="W259" s="130"/>
      <c r="X259" s="133"/>
      <c r="Y259" s="133"/>
      <c r="Z259" s="133"/>
      <c r="AA259" s="133"/>
      <c r="AB259" s="133"/>
      <c r="AC259" s="133"/>
      <c r="AD259" s="133"/>
      <c r="AE259" s="133"/>
      <c r="AF259" s="133"/>
      <c r="AG259" s="133"/>
      <c r="AH259" s="134"/>
    </row>
    <row r="260" spans="1:37" ht="15" hidden="1" customHeight="1" outlineLevel="1" x14ac:dyDescent="0.2">
      <c r="B260" s="61" t="s">
        <v>5</v>
      </c>
      <c r="C260" s="62" t="s">
        <v>13</v>
      </c>
      <c r="E260" s="131"/>
      <c r="F260" s="132"/>
      <c r="G260" s="132"/>
      <c r="H260" s="135"/>
      <c r="I260" s="135"/>
      <c r="J260" s="135"/>
      <c r="K260" s="135"/>
      <c r="L260" s="135"/>
      <c r="M260" s="135"/>
      <c r="N260" s="135"/>
      <c r="O260" s="135"/>
      <c r="P260" s="135"/>
      <c r="Q260" s="135"/>
      <c r="R260" s="136"/>
      <c r="U260" s="131"/>
      <c r="V260" s="132"/>
      <c r="W260" s="132"/>
      <c r="X260" s="135"/>
      <c r="Y260" s="135"/>
      <c r="Z260" s="135"/>
      <c r="AA260" s="135"/>
      <c r="AB260" s="135"/>
      <c r="AC260" s="135"/>
      <c r="AD260" s="135"/>
      <c r="AE260" s="135"/>
      <c r="AF260" s="135"/>
      <c r="AG260" s="135"/>
      <c r="AH260" s="136"/>
    </row>
    <row r="261" spans="1:37" ht="15" hidden="1" customHeight="1" outlineLevel="1" x14ac:dyDescent="0.2">
      <c r="B261" s="63" t="s">
        <v>6</v>
      </c>
      <c r="C261" s="64" t="s">
        <v>14</v>
      </c>
      <c r="E261" s="131"/>
      <c r="F261" s="132"/>
      <c r="G261" s="132"/>
      <c r="H261" s="135"/>
      <c r="I261" s="135"/>
      <c r="J261" s="135"/>
      <c r="K261" s="135"/>
      <c r="L261" s="135"/>
      <c r="M261" s="135"/>
      <c r="N261" s="135"/>
      <c r="O261" s="135"/>
      <c r="P261" s="135"/>
      <c r="Q261" s="135"/>
      <c r="R261" s="136"/>
      <c r="U261" s="131"/>
      <c r="V261" s="132"/>
      <c r="W261" s="132"/>
      <c r="X261" s="135"/>
      <c r="Y261" s="135"/>
      <c r="Z261" s="135"/>
      <c r="AA261" s="135"/>
      <c r="AB261" s="135"/>
      <c r="AC261" s="135"/>
      <c r="AD261" s="135"/>
      <c r="AE261" s="135"/>
      <c r="AF261" s="135"/>
      <c r="AG261" s="135"/>
      <c r="AH261" s="136"/>
    </row>
    <row r="262" spans="1:37" ht="15" hidden="1" customHeight="1" outlineLevel="1" x14ac:dyDescent="0.2">
      <c r="B262" s="63" t="s">
        <v>7</v>
      </c>
      <c r="C262" s="64" t="s">
        <v>3</v>
      </c>
      <c r="E262" s="131"/>
      <c r="F262" s="132"/>
      <c r="G262" s="132"/>
      <c r="H262" s="135"/>
      <c r="I262" s="135"/>
      <c r="J262" s="135"/>
      <c r="K262" s="135"/>
      <c r="L262" s="135"/>
      <c r="M262" s="135"/>
      <c r="N262" s="135"/>
      <c r="O262" s="135"/>
      <c r="P262" s="135"/>
      <c r="Q262" s="135"/>
      <c r="R262" s="136"/>
      <c r="U262" s="131"/>
      <c r="V262" s="132"/>
      <c r="W262" s="132"/>
      <c r="X262" s="135"/>
      <c r="Y262" s="135"/>
      <c r="Z262" s="135"/>
      <c r="AA262" s="135"/>
      <c r="AB262" s="135"/>
      <c r="AC262" s="135"/>
      <c r="AD262" s="135"/>
      <c r="AE262" s="135"/>
      <c r="AF262" s="135"/>
      <c r="AG262" s="135"/>
      <c r="AH262" s="136"/>
    </row>
    <row r="263" spans="1:37" ht="15" hidden="1" customHeight="1" outlineLevel="1" x14ac:dyDescent="0.2">
      <c r="B263" s="63" t="s">
        <v>8</v>
      </c>
      <c r="C263" s="64" t="s">
        <v>11</v>
      </c>
      <c r="E263" s="131"/>
      <c r="F263" s="132"/>
      <c r="G263" s="132"/>
      <c r="H263" s="135"/>
      <c r="I263" s="135"/>
      <c r="J263" s="135"/>
      <c r="K263" s="135"/>
      <c r="L263" s="135"/>
      <c r="M263" s="135"/>
      <c r="N263" s="135"/>
      <c r="O263" s="135"/>
      <c r="P263" s="135"/>
      <c r="Q263" s="135"/>
      <c r="R263" s="136"/>
      <c r="U263" s="131"/>
      <c r="V263" s="132"/>
      <c r="W263" s="132"/>
      <c r="X263" s="135"/>
      <c r="Y263" s="135"/>
      <c r="Z263" s="135"/>
      <c r="AA263" s="135"/>
      <c r="AB263" s="135"/>
      <c r="AC263" s="135"/>
      <c r="AD263" s="135"/>
      <c r="AE263" s="135"/>
      <c r="AF263" s="135"/>
      <c r="AG263" s="135"/>
      <c r="AH263" s="136"/>
    </row>
    <row r="264" spans="1:37" ht="15" hidden="1" customHeight="1" outlineLevel="1" x14ac:dyDescent="0.2">
      <c r="B264" s="63" t="s">
        <v>9</v>
      </c>
      <c r="C264" s="64" t="s">
        <v>12</v>
      </c>
      <c r="E264" s="137" t="s">
        <v>20</v>
      </c>
      <c r="F264" s="138"/>
      <c r="G264" s="138"/>
      <c r="H264" s="135"/>
      <c r="I264" s="135"/>
      <c r="J264" s="135"/>
      <c r="K264" s="135"/>
      <c r="L264" s="135"/>
      <c r="M264" s="135"/>
      <c r="N264" s="135"/>
      <c r="O264" s="135"/>
      <c r="P264" s="135"/>
      <c r="Q264" s="135"/>
      <c r="R264" s="136"/>
      <c r="U264" s="137" t="s">
        <v>20</v>
      </c>
      <c r="V264" s="138"/>
      <c r="W264" s="138"/>
      <c r="X264" s="135"/>
      <c r="Y264" s="135"/>
      <c r="Z264" s="135"/>
      <c r="AA264" s="135"/>
      <c r="AB264" s="135"/>
      <c r="AC264" s="135"/>
      <c r="AD264" s="135"/>
      <c r="AE264" s="135"/>
      <c r="AF264" s="135"/>
      <c r="AG264" s="135"/>
      <c r="AH264" s="136"/>
    </row>
    <row r="265" spans="1:37" ht="15" hidden="1" customHeight="1" outlineLevel="1" thickBot="1" x14ac:dyDescent="0.25">
      <c r="B265" s="65" t="s">
        <v>10</v>
      </c>
      <c r="C265" s="66" t="s">
        <v>15</v>
      </c>
      <c r="E265" s="139"/>
      <c r="F265" s="140"/>
      <c r="G265" s="140"/>
      <c r="H265" s="141"/>
      <c r="I265" s="141"/>
      <c r="J265" s="141"/>
      <c r="K265" s="141"/>
      <c r="L265" s="141"/>
      <c r="M265" s="141"/>
      <c r="N265" s="141"/>
      <c r="O265" s="141"/>
      <c r="P265" s="141"/>
      <c r="Q265" s="141"/>
      <c r="R265" s="142"/>
      <c r="U265" s="139"/>
      <c r="V265" s="140"/>
      <c r="W265" s="140"/>
      <c r="X265" s="141"/>
      <c r="Y265" s="141"/>
      <c r="Z265" s="141"/>
      <c r="AA265" s="141"/>
      <c r="AB265" s="141"/>
      <c r="AC265" s="141"/>
      <c r="AD265" s="141"/>
      <c r="AE265" s="141"/>
      <c r="AF265" s="141"/>
      <c r="AG265" s="141"/>
      <c r="AH265" s="142"/>
    </row>
    <row r="267" spans="1:37" ht="15" customHeight="1" collapsed="1" x14ac:dyDescent="0.2">
      <c r="B267" s="44" t="s">
        <v>70</v>
      </c>
      <c r="C267" s="125">
        <f>$F$4</f>
        <v>2023</v>
      </c>
      <c r="D267" s="125"/>
      <c r="E267" s="143" t="s">
        <v>16</v>
      </c>
      <c r="F267" s="143"/>
      <c r="G267" s="143"/>
      <c r="H267" s="143"/>
      <c r="I267" s="126" t="str">
        <f>EXPEDIENTE!$C$17</f>
        <v>Vicente</v>
      </c>
      <c r="J267" s="126"/>
      <c r="K267" s="126"/>
      <c r="L267" s="126"/>
      <c r="M267" s="126"/>
      <c r="N267" s="126"/>
      <c r="O267" s="126"/>
      <c r="P267" s="126"/>
      <c r="Q267" s="126"/>
      <c r="R267" s="126"/>
      <c r="S267" s="126"/>
      <c r="T267" s="126"/>
      <c r="U267" s="126"/>
      <c r="V267" s="126"/>
      <c r="W267" s="126"/>
      <c r="X267" s="126"/>
      <c r="Y267" s="126"/>
      <c r="Z267" s="126"/>
      <c r="AA267" s="126"/>
      <c r="AB267" s="126"/>
      <c r="AC267" s="126"/>
      <c r="AD267" s="126"/>
      <c r="AE267" s="126"/>
      <c r="AF267" s="126"/>
      <c r="AG267" s="126"/>
      <c r="AH267" s="126"/>
    </row>
    <row r="268" spans="1:37" ht="15" hidden="1" customHeight="1" outlineLevel="1" x14ac:dyDescent="0.2">
      <c r="B268" s="44" t="s">
        <v>36</v>
      </c>
      <c r="C268" s="126" t="str">
        <f>EXPEDIENTE!$C$3</f>
        <v>CTCON</v>
      </c>
      <c r="D268" s="126"/>
      <c r="E268" s="126"/>
      <c r="F268" s="126"/>
      <c r="G268" s="126"/>
      <c r="H268" s="126"/>
      <c r="I268" s="126"/>
      <c r="J268" s="126"/>
      <c r="K268" s="126"/>
      <c r="L268" s="126"/>
      <c r="M268" s="126"/>
      <c r="N268" s="126"/>
      <c r="O268" s="126"/>
      <c r="P268" s="126"/>
      <c r="Q268" s="126"/>
      <c r="R268" s="126"/>
      <c r="S268" s="126"/>
      <c r="T268" s="126"/>
      <c r="U268" s="126"/>
      <c r="V268" s="126"/>
      <c r="W268" s="126"/>
      <c r="X268" s="126"/>
      <c r="Y268" s="126"/>
      <c r="Z268" s="126"/>
      <c r="AA268" s="126"/>
      <c r="AB268" s="126"/>
      <c r="AC268" s="126"/>
      <c r="AD268" s="126"/>
      <c r="AE268" s="126"/>
      <c r="AF268" s="126"/>
      <c r="AG268" s="126"/>
      <c r="AH268" s="126"/>
    </row>
    <row r="269" spans="1:37" s="46" customFormat="1" ht="15" hidden="1" customHeight="1" outlineLevel="1" thickBot="1" x14ac:dyDescent="0.25">
      <c r="A269" s="84"/>
      <c r="C269" s="46">
        <f>WEEKDAY(CONCATENATE(C270,"/",$B$267,"/",$C$8),2)</f>
        <v>2</v>
      </c>
      <c r="D269" s="46">
        <f t="shared" ref="D269:AG269" si="28">WEEKDAY(CONCATENATE(D270,"/",$B$267,"/",$C$8),2)</f>
        <v>3</v>
      </c>
      <c r="E269" s="46">
        <f t="shared" si="28"/>
        <v>4</v>
      </c>
      <c r="F269" s="46">
        <f t="shared" si="28"/>
        <v>5</v>
      </c>
      <c r="G269" s="46">
        <f t="shared" si="28"/>
        <v>6</v>
      </c>
      <c r="H269" s="46">
        <f t="shared" si="28"/>
        <v>7</v>
      </c>
      <c r="I269" s="46">
        <f t="shared" si="28"/>
        <v>1</v>
      </c>
      <c r="J269" s="46">
        <f t="shared" si="28"/>
        <v>2</v>
      </c>
      <c r="K269" s="46">
        <f t="shared" si="28"/>
        <v>3</v>
      </c>
      <c r="L269" s="46">
        <f t="shared" si="28"/>
        <v>4</v>
      </c>
      <c r="M269" s="46">
        <f t="shared" si="28"/>
        <v>5</v>
      </c>
      <c r="N269" s="46">
        <f t="shared" si="28"/>
        <v>6</v>
      </c>
      <c r="O269" s="46">
        <f t="shared" si="28"/>
        <v>7</v>
      </c>
      <c r="P269" s="46">
        <f t="shared" si="28"/>
        <v>1</v>
      </c>
      <c r="Q269" s="46">
        <f t="shared" si="28"/>
        <v>2</v>
      </c>
      <c r="R269" s="46">
        <f t="shared" si="28"/>
        <v>3</v>
      </c>
      <c r="S269" s="46">
        <f t="shared" si="28"/>
        <v>4</v>
      </c>
      <c r="T269" s="46">
        <f t="shared" si="28"/>
        <v>5</v>
      </c>
      <c r="U269" s="46">
        <f t="shared" si="28"/>
        <v>6</v>
      </c>
      <c r="V269" s="46">
        <f t="shared" si="28"/>
        <v>7</v>
      </c>
      <c r="W269" s="46">
        <f t="shared" si="28"/>
        <v>1</v>
      </c>
      <c r="X269" s="46">
        <f t="shared" si="28"/>
        <v>2</v>
      </c>
      <c r="Y269" s="46">
        <f t="shared" si="28"/>
        <v>3</v>
      </c>
      <c r="Z269" s="46">
        <f t="shared" si="28"/>
        <v>4</v>
      </c>
      <c r="AA269" s="46">
        <f t="shared" si="28"/>
        <v>5</v>
      </c>
      <c r="AB269" s="46">
        <f t="shared" si="28"/>
        <v>6</v>
      </c>
      <c r="AC269" s="46">
        <f t="shared" si="28"/>
        <v>7</v>
      </c>
      <c r="AD269" s="46">
        <f t="shared" si="28"/>
        <v>1</v>
      </c>
      <c r="AE269" s="46">
        <f t="shared" si="28"/>
        <v>2</v>
      </c>
      <c r="AF269" s="46">
        <f t="shared" si="28"/>
        <v>3</v>
      </c>
      <c r="AG269" s="46">
        <f t="shared" si="28"/>
        <v>4</v>
      </c>
    </row>
    <row r="270" spans="1:37" ht="15" hidden="1" customHeight="1" outlineLevel="1" x14ac:dyDescent="0.2">
      <c r="B270" s="47" t="s">
        <v>56</v>
      </c>
      <c r="C270" s="48">
        <v>1</v>
      </c>
      <c r="D270" s="49">
        <v>2</v>
      </c>
      <c r="E270" s="49">
        <v>3</v>
      </c>
      <c r="F270" s="49">
        <v>4</v>
      </c>
      <c r="G270" s="49">
        <v>5</v>
      </c>
      <c r="H270" s="49">
        <v>6</v>
      </c>
      <c r="I270" s="49">
        <v>7</v>
      </c>
      <c r="J270" s="49">
        <v>8</v>
      </c>
      <c r="K270" s="49">
        <v>9</v>
      </c>
      <c r="L270" s="49">
        <v>10</v>
      </c>
      <c r="M270" s="49">
        <v>11</v>
      </c>
      <c r="N270" s="49">
        <v>12</v>
      </c>
      <c r="O270" s="49">
        <v>13</v>
      </c>
      <c r="P270" s="49">
        <v>14</v>
      </c>
      <c r="Q270" s="49">
        <v>15</v>
      </c>
      <c r="R270" s="49">
        <v>16</v>
      </c>
      <c r="S270" s="49">
        <v>17</v>
      </c>
      <c r="T270" s="49">
        <v>18</v>
      </c>
      <c r="U270" s="49">
        <v>19</v>
      </c>
      <c r="V270" s="49">
        <v>20</v>
      </c>
      <c r="W270" s="49">
        <v>21</v>
      </c>
      <c r="X270" s="49">
        <v>22</v>
      </c>
      <c r="Y270" s="49">
        <v>23</v>
      </c>
      <c r="Z270" s="49">
        <v>24</v>
      </c>
      <c r="AA270" s="49">
        <v>25</v>
      </c>
      <c r="AB270" s="49">
        <v>26</v>
      </c>
      <c r="AC270" s="49">
        <v>27</v>
      </c>
      <c r="AD270" s="49">
        <v>28</v>
      </c>
      <c r="AE270" s="49">
        <v>29</v>
      </c>
      <c r="AF270" s="49">
        <v>30</v>
      </c>
      <c r="AG270" s="50">
        <v>31</v>
      </c>
      <c r="AH270" s="120" t="s">
        <v>2</v>
      </c>
    </row>
    <row r="271" spans="1:37" ht="15" hidden="1" customHeight="1" outlineLevel="1" thickBot="1" x14ac:dyDescent="0.25">
      <c r="B271" s="51" t="s">
        <v>17</v>
      </c>
      <c r="C271" s="39" t="s">
        <v>11</v>
      </c>
      <c r="D271" s="40" t="s">
        <v>11</v>
      </c>
      <c r="E271" s="40" t="s">
        <v>11</v>
      </c>
      <c r="F271" s="40" t="s">
        <v>11</v>
      </c>
      <c r="G271" s="40" t="s">
        <v>11</v>
      </c>
      <c r="H271" s="40" t="s">
        <v>14</v>
      </c>
      <c r="I271" s="40" t="s">
        <v>14</v>
      </c>
      <c r="J271" s="39" t="s">
        <v>11</v>
      </c>
      <c r="K271" s="40" t="s">
        <v>11</v>
      </c>
      <c r="L271" s="40" t="s">
        <v>11</v>
      </c>
      <c r="M271" s="40" t="s">
        <v>11</v>
      </c>
      <c r="N271" s="40" t="s">
        <v>11</v>
      </c>
      <c r="O271" s="40" t="s">
        <v>14</v>
      </c>
      <c r="P271" s="40" t="s">
        <v>14</v>
      </c>
      <c r="Q271" s="39" t="s">
        <v>11</v>
      </c>
      <c r="R271" s="40" t="s">
        <v>11</v>
      </c>
      <c r="S271" s="40" t="s">
        <v>11</v>
      </c>
      <c r="T271" s="40" t="s">
        <v>11</v>
      </c>
      <c r="U271" s="40" t="s">
        <v>11</v>
      </c>
      <c r="V271" s="40" t="s">
        <v>14</v>
      </c>
      <c r="W271" s="40" t="s">
        <v>14</v>
      </c>
      <c r="X271" s="39" t="s">
        <v>11</v>
      </c>
      <c r="Y271" s="40" t="s">
        <v>11</v>
      </c>
      <c r="Z271" s="40" t="s">
        <v>11</v>
      </c>
      <c r="AA271" s="40" t="s">
        <v>11</v>
      </c>
      <c r="AB271" s="40" t="s">
        <v>11</v>
      </c>
      <c r="AC271" s="40" t="s">
        <v>14</v>
      </c>
      <c r="AD271" s="40" t="s">
        <v>14</v>
      </c>
      <c r="AE271" s="40" t="s">
        <v>11</v>
      </c>
      <c r="AF271" s="40" t="s">
        <v>11</v>
      </c>
      <c r="AG271" s="41" t="s">
        <v>11</v>
      </c>
      <c r="AH271" s="121"/>
      <c r="AK271" s="67"/>
    </row>
    <row r="272" spans="1:37" ht="15" hidden="1" customHeight="1" outlineLevel="1" thickBot="1" x14ac:dyDescent="0.25">
      <c r="B272" s="122" t="s">
        <v>61</v>
      </c>
      <c r="C272" s="123"/>
      <c r="D272" s="123"/>
      <c r="E272" s="123"/>
      <c r="F272" s="123"/>
      <c r="G272" s="123"/>
      <c r="H272" s="123"/>
      <c r="I272" s="123"/>
      <c r="J272" s="123"/>
      <c r="K272" s="123"/>
      <c r="L272" s="123"/>
      <c r="M272" s="123"/>
      <c r="N272" s="123"/>
      <c r="O272" s="123"/>
      <c r="P272" s="123"/>
      <c r="Q272" s="123"/>
      <c r="R272" s="123"/>
      <c r="S272" s="123"/>
      <c r="T272" s="123"/>
      <c r="U272" s="123"/>
      <c r="V272" s="123"/>
      <c r="W272" s="123"/>
      <c r="X272" s="123"/>
      <c r="Y272" s="123"/>
      <c r="Z272" s="123"/>
      <c r="AA272" s="123"/>
      <c r="AB272" s="123"/>
      <c r="AC272" s="123"/>
      <c r="AD272" s="123"/>
      <c r="AE272" s="123"/>
      <c r="AF272" s="123"/>
      <c r="AG272" s="124"/>
      <c r="AH272" s="52">
        <f>SUM(AH273:AH282)</f>
        <v>0</v>
      </c>
      <c r="AK272" s="67"/>
    </row>
    <row r="273" spans="2:34" ht="15" hidden="1" customHeight="1" outlineLevel="1" x14ac:dyDescent="0.2">
      <c r="B273" s="53" t="str">
        <f>IF(EXPEDIENTE!$C$22="","",EXPEDIENTE!$E$22)</f>
        <v>erwghewg</v>
      </c>
      <c r="C273" s="29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  <c r="AB273" s="30"/>
      <c r="AC273" s="30"/>
      <c r="AD273" s="30"/>
      <c r="AE273" s="30"/>
      <c r="AF273" s="30"/>
      <c r="AG273" s="34"/>
      <c r="AH273" s="54">
        <f>SUM(C273:AG273)</f>
        <v>0</v>
      </c>
    </row>
    <row r="274" spans="2:34" ht="15" hidden="1" customHeight="1" outlineLevel="1" x14ac:dyDescent="0.2">
      <c r="B274" s="55" t="str">
        <f>IF(EXPEDIENTE!$C$23="","",EXPEDIENTE!$E$23)</f>
        <v>gergqweger</v>
      </c>
      <c r="C274" s="31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5"/>
      <c r="AH274" s="54">
        <f t="shared" ref="AH274:AH282" si="29">SUM(C274:AG274)</f>
        <v>0</v>
      </c>
    </row>
    <row r="275" spans="2:34" ht="15" hidden="1" customHeight="1" outlineLevel="1" x14ac:dyDescent="0.2">
      <c r="B275" s="55" t="str">
        <f>IF(EXPEDIENTE!$C$24="","",EXPEDIENTE!$E$24)</f>
        <v/>
      </c>
      <c r="C275" s="31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5"/>
      <c r="AH275" s="54">
        <f t="shared" si="29"/>
        <v>0</v>
      </c>
    </row>
    <row r="276" spans="2:34" ht="15" hidden="1" customHeight="1" outlineLevel="1" x14ac:dyDescent="0.2">
      <c r="B276" s="55" t="str">
        <f>IF(EXPEDIENTE!$C$25="","",EXPEDIENTE!$E$25)</f>
        <v/>
      </c>
      <c r="C276" s="31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5"/>
      <c r="AH276" s="54">
        <f t="shared" si="29"/>
        <v>0</v>
      </c>
    </row>
    <row r="277" spans="2:34" ht="15" hidden="1" customHeight="1" outlineLevel="1" x14ac:dyDescent="0.2">
      <c r="B277" s="55" t="str">
        <f>IF(EXPEDIENTE!$C$26="","",EXPEDIENTE!$E$26)</f>
        <v/>
      </c>
      <c r="C277" s="31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5"/>
      <c r="AH277" s="54">
        <f t="shared" si="29"/>
        <v>0</v>
      </c>
    </row>
    <row r="278" spans="2:34" ht="15" hidden="1" customHeight="1" outlineLevel="1" x14ac:dyDescent="0.2">
      <c r="B278" s="55" t="str">
        <f>IF(EXPEDIENTE!$C$27="","",EXPEDIENTE!$E$27)</f>
        <v/>
      </c>
      <c r="C278" s="31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5"/>
      <c r="AH278" s="54">
        <f t="shared" si="29"/>
        <v>0</v>
      </c>
    </row>
    <row r="279" spans="2:34" ht="15" hidden="1" customHeight="1" outlineLevel="1" x14ac:dyDescent="0.2">
      <c r="B279" s="55" t="str">
        <f>IF(EXPEDIENTE!$C$28="","",EXPEDIENTE!$E$28)</f>
        <v/>
      </c>
      <c r="C279" s="31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5"/>
      <c r="AH279" s="54">
        <f t="shared" si="29"/>
        <v>0</v>
      </c>
    </row>
    <row r="280" spans="2:34" ht="15" hidden="1" customHeight="1" outlineLevel="1" x14ac:dyDescent="0.2">
      <c r="B280" s="55" t="str">
        <f>IF(EXPEDIENTE!$C$29="","",EXPEDIENTE!$E$29)</f>
        <v/>
      </c>
      <c r="C280" s="31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5"/>
      <c r="AH280" s="54">
        <f t="shared" si="29"/>
        <v>0</v>
      </c>
    </row>
    <row r="281" spans="2:34" ht="15" hidden="1" customHeight="1" outlineLevel="1" x14ac:dyDescent="0.2">
      <c r="B281" s="55" t="str">
        <f>IF(EXPEDIENTE!$C$30="","",EXPEDIENTE!$E$30)</f>
        <v/>
      </c>
      <c r="C281" s="31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5"/>
      <c r="AH281" s="54">
        <f t="shared" si="29"/>
        <v>0</v>
      </c>
    </row>
    <row r="282" spans="2:34" ht="15" hidden="1" customHeight="1" outlineLevel="1" thickBot="1" x14ac:dyDescent="0.25">
      <c r="B282" s="55" t="str">
        <f>IF(EXPEDIENTE!$C$31="","",EXPEDIENTE!$E$31)</f>
        <v/>
      </c>
      <c r="C282" s="36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F282" s="37"/>
      <c r="AG282" s="38"/>
      <c r="AH282" s="54">
        <f t="shared" si="29"/>
        <v>0</v>
      </c>
    </row>
    <row r="283" spans="2:34" ht="15" hidden="1" customHeight="1" outlineLevel="1" thickBot="1" x14ac:dyDescent="0.25">
      <c r="B283" s="122" t="s">
        <v>62</v>
      </c>
      <c r="C283" s="123"/>
      <c r="D283" s="123"/>
      <c r="E283" s="123"/>
      <c r="F283" s="123"/>
      <c r="G283" s="123"/>
      <c r="H283" s="123"/>
      <c r="I283" s="123"/>
      <c r="J283" s="123"/>
      <c r="K283" s="123"/>
      <c r="L283" s="123"/>
      <c r="M283" s="123"/>
      <c r="N283" s="123"/>
      <c r="O283" s="123"/>
      <c r="P283" s="123"/>
      <c r="Q283" s="123"/>
      <c r="R283" s="123"/>
      <c r="S283" s="123"/>
      <c r="T283" s="123"/>
      <c r="U283" s="123"/>
      <c r="V283" s="123"/>
      <c r="W283" s="123"/>
      <c r="X283" s="123"/>
      <c r="Y283" s="123"/>
      <c r="Z283" s="123"/>
      <c r="AA283" s="123"/>
      <c r="AB283" s="123"/>
      <c r="AC283" s="123"/>
      <c r="AD283" s="123"/>
      <c r="AE283" s="123"/>
      <c r="AF283" s="123"/>
      <c r="AG283" s="124"/>
      <c r="AH283" s="52">
        <f>SUM(AH284:AH293)</f>
        <v>0</v>
      </c>
    </row>
    <row r="284" spans="2:34" ht="15" hidden="1" customHeight="1" outlineLevel="1" x14ac:dyDescent="0.2">
      <c r="B284" s="53" t="str">
        <f>IF(EXPEDIENTE!$C$36="","",EXPEDIENTE!$E$36)</f>
        <v/>
      </c>
      <c r="C284" s="29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  <c r="AB284" s="30"/>
      <c r="AC284" s="30"/>
      <c r="AD284" s="30"/>
      <c r="AE284" s="30"/>
      <c r="AF284" s="30"/>
      <c r="AG284" s="34"/>
      <c r="AH284" s="54">
        <f>SUM(C284:AG284)</f>
        <v>0</v>
      </c>
    </row>
    <row r="285" spans="2:34" ht="15" hidden="1" customHeight="1" outlineLevel="1" x14ac:dyDescent="0.2">
      <c r="B285" s="55" t="str">
        <f>IF(EXPEDIENTE!$C$37="","",EXPEDIENTE!$E$37)</f>
        <v/>
      </c>
      <c r="C285" s="31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5"/>
      <c r="AH285" s="54">
        <f t="shared" ref="AH285:AH293" si="30">SUM(C285:AG285)</f>
        <v>0</v>
      </c>
    </row>
    <row r="286" spans="2:34" ht="15" hidden="1" customHeight="1" outlineLevel="1" x14ac:dyDescent="0.2">
      <c r="B286" s="55" t="str">
        <f>IF(EXPEDIENTE!$C$38="","",EXPEDIENTE!$E$38)</f>
        <v/>
      </c>
      <c r="C286" s="31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5"/>
      <c r="AH286" s="54">
        <f t="shared" si="30"/>
        <v>0</v>
      </c>
    </row>
    <row r="287" spans="2:34" ht="15" hidden="1" customHeight="1" outlineLevel="1" x14ac:dyDescent="0.2">
      <c r="B287" s="55" t="str">
        <f>IF(EXPEDIENTE!$C$39="","",EXPEDIENTE!$E$39)</f>
        <v/>
      </c>
      <c r="C287" s="31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5"/>
      <c r="AH287" s="54">
        <f t="shared" si="30"/>
        <v>0</v>
      </c>
    </row>
    <row r="288" spans="2:34" ht="15" hidden="1" customHeight="1" outlineLevel="1" x14ac:dyDescent="0.2">
      <c r="B288" s="55" t="str">
        <f>IF(EXPEDIENTE!$C$40="","",EXPEDIENTE!$E$40)</f>
        <v/>
      </c>
      <c r="C288" s="31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5"/>
      <c r="AH288" s="54">
        <f t="shared" si="30"/>
        <v>0</v>
      </c>
    </row>
    <row r="289" spans="2:34" ht="15" hidden="1" customHeight="1" outlineLevel="1" x14ac:dyDescent="0.2">
      <c r="B289" s="55" t="str">
        <f>IF(EXPEDIENTE!$C$41="","",EXPEDIENTE!$E$41)</f>
        <v/>
      </c>
      <c r="C289" s="31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  <c r="AG289" s="35"/>
      <c r="AH289" s="54">
        <f t="shared" si="30"/>
        <v>0</v>
      </c>
    </row>
    <row r="290" spans="2:34" ht="15" hidden="1" customHeight="1" outlineLevel="1" x14ac:dyDescent="0.2">
      <c r="B290" s="55" t="str">
        <f>IF(EXPEDIENTE!$C$42="","",EXPEDIENTE!$E$42)</f>
        <v/>
      </c>
      <c r="C290" s="31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5"/>
      <c r="AH290" s="54">
        <f t="shared" si="30"/>
        <v>0</v>
      </c>
    </row>
    <row r="291" spans="2:34" ht="15" hidden="1" customHeight="1" outlineLevel="1" x14ac:dyDescent="0.2">
      <c r="B291" s="55" t="str">
        <f>IF(EXPEDIENTE!$C$43="","",EXPEDIENTE!$E$43)</f>
        <v/>
      </c>
      <c r="C291" s="31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35"/>
      <c r="AH291" s="54">
        <f t="shared" si="30"/>
        <v>0</v>
      </c>
    </row>
    <row r="292" spans="2:34" ht="15" hidden="1" customHeight="1" outlineLevel="1" x14ac:dyDescent="0.2">
      <c r="B292" s="55" t="str">
        <f>IF(EXPEDIENTE!$C$44="","",EXPEDIENTE!$E$44)</f>
        <v/>
      </c>
      <c r="C292" s="31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  <c r="AG292" s="35"/>
      <c r="AH292" s="54">
        <f t="shared" si="30"/>
        <v>0</v>
      </c>
    </row>
    <row r="293" spans="2:34" ht="15" hidden="1" customHeight="1" outlineLevel="1" thickBot="1" x14ac:dyDescent="0.25">
      <c r="B293" s="55" t="str">
        <f>IF(EXPEDIENTE!$C$45="","",EXPEDIENTE!$E$45)</f>
        <v/>
      </c>
      <c r="C293" s="31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35"/>
      <c r="AH293" s="54">
        <f t="shared" si="30"/>
        <v>0</v>
      </c>
    </row>
    <row r="294" spans="2:34" ht="30" hidden="1" customHeight="1" outlineLevel="1" thickBot="1" x14ac:dyDescent="0.25">
      <c r="B294" s="57" t="s">
        <v>23</v>
      </c>
      <c r="C294" s="58">
        <f t="shared" ref="C294:AG294" si="31">SUM(C273:C293)</f>
        <v>0</v>
      </c>
      <c r="D294" s="59">
        <f t="shared" si="31"/>
        <v>0</v>
      </c>
      <c r="E294" s="59">
        <f t="shared" si="31"/>
        <v>0</v>
      </c>
      <c r="F294" s="59">
        <f t="shared" si="31"/>
        <v>0</v>
      </c>
      <c r="G294" s="59">
        <f t="shared" si="31"/>
        <v>0</v>
      </c>
      <c r="H294" s="59">
        <f t="shared" si="31"/>
        <v>0</v>
      </c>
      <c r="I294" s="59">
        <f t="shared" si="31"/>
        <v>0</v>
      </c>
      <c r="J294" s="59">
        <f t="shared" si="31"/>
        <v>0</v>
      </c>
      <c r="K294" s="59">
        <f t="shared" si="31"/>
        <v>0</v>
      </c>
      <c r="L294" s="59">
        <f t="shared" si="31"/>
        <v>0</v>
      </c>
      <c r="M294" s="59">
        <f t="shared" si="31"/>
        <v>0</v>
      </c>
      <c r="N294" s="59">
        <f t="shared" si="31"/>
        <v>0</v>
      </c>
      <c r="O294" s="59">
        <f t="shared" si="31"/>
        <v>0</v>
      </c>
      <c r="P294" s="59">
        <f t="shared" si="31"/>
        <v>0</v>
      </c>
      <c r="Q294" s="59">
        <f t="shared" si="31"/>
        <v>0</v>
      </c>
      <c r="R294" s="59">
        <f t="shared" si="31"/>
        <v>0</v>
      </c>
      <c r="S294" s="59">
        <f t="shared" si="31"/>
        <v>0</v>
      </c>
      <c r="T294" s="59">
        <f t="shared" si="31"/>
        <v>0</v>
      </c>
      <c r="U294" s="59">
        <f t="shared" si="31"/>
        <v>0</v>
      </c>
      <c r="V294" s="59">
        <f t="shared" si="31"/>
        <v>0</v>
      </c>
      <c r="W294" s="59">
        <f t="shared" si="31"/>
        <v>0</v>
      </c>
      <c r="X294" s="59">
        <f t="shared" si="31"/>
        <v>0</v>
      </c>
      <c r="Y294" s="59">
        <f t="shared" si="31"/>
        <v>0</v>
      </c>
      <c r="Z294" s="59">
        <f t="shared" si="31"/>
        <v>0</v>
      </c>
      <c r="AA294" s="59">
        <f t="shared" si="31"/>
        <v>0</v>
      </c>
      <c r="AB294" s="59">
        <f t="shared" si="31"/>
        <v>0</v>
      </c>
      <c r="AC294" s="59">
        <f t="shared" si="31"/>
        <v>0</v>
      </c>
      <c r="AD294" s="59">
        <f t="shared" si="31"/>
        <v>0</v>
      </c>
      <c r="AE294" s="59">
        <f t="shared" si="31"/>
        <v>0</v>
      </c>
      <c r="AF294" s="59">
        <f t="shared" si="31"/>
        <v>0</v>
      </c>
      <c r="AG294" s="60">
        <f t="shared" si="31"/>
        <v>0</v>
      </c>
      <c r="AH294" s="52">
        <f>AH272+AH283</f>
        <v>0</v>
      </c>
    </row>
    <row r="295" spans="2:34" ht="15" hidden="1" customHeight="1" outlineLevel="1" thickBot="1" x14ac:dyDescent="0.25"/>
    <row r="296" spans="2:34" ht="15" hidden="1" customHeight="1" outlineLevel="1" thickBot="1" x14ac:dyDescent="0.25">
      <c r="B296" s="127" t="s">
        <v>4</v>
      </c>
      <c r="C296" s="128"/>
      <c r="E296" s="129" t="s">
        <v>21</v>
      </c>
      <c r="F296" s="130"/>
      <c r="G296" s="130"/>
      <c r="H296" s="133"/>
      <c r="I296" s="133"/>
      <c r="J296" s="133"/>
      <c r="K296" s="133"/>
      <c r="L296" s="133"/>
      <c r="M296" s="133"/>
      <c r="N296" s="133"/>
      <c r="O296" s="133"/>
      <c r="P296" s="133"/>
      <c r="Q296" s="133"/>
      <c r="R296" s="134"/>
      <c r="U296" s="129" t="s">
        <v>22</v>
      </c>
      <c r="V296" s="130"/>
      <c r="W296" s="130"/>
      <c r="X296" s="133"/>
      <c r="Y296" s="133"/>
      <c r="Z296" s="133"/>
      <c r="AA296" s="133"/>
      <c r="AB296" s="133"/>
      <c r="AC296" s="133"/>
      <c r="AD296" s="133"/>
      <c r="AE296" s="133"/>
      <c r="AF296" s="133"/>
      <c r="AG296" s="133"/>
      <c r="AH296" s="134"/>
    </row>
    <row r="297" spans="2:34" ht="15" hidden="1" customHeight="1" outlineLevel="1" x14ac:dyDescent="0.2">
      <c r="B297" s="61" t="s">
        <v>5</v>
      </c>
      <c r="C297" s="62" t="s">
        <v>13</v>
      </c>
      <c r="E297" s="131"/>
      <c r="F297" s="132"/>
      <c r="G297" s="132"/>
      <c r="H297" s="135"/>
      <c r="I297" s="135"/>
      <c r="J297" s="135"/>
      <c r="K297" s="135"/>
      <c r="L297" s="135"/>
      <c r="M297" s="135"/>
      <c r="N297" s="135"/>
      <c r="O297" s="135"/>
      <c r="P297" s="135"/>
      <c r="Q297" s="135"/>
      <c r="R297" s="136"/>
      <c r="U297" s="131"/>
      <c r="V297" s="132"/>
      <c r="W297" s="132"/>
      <c r="X297" s="135"/>
      <c r="Y297" s="135"/>
      <c r="Z297" s="135"/>
      <c r="AA297" s="135"/>
      <c r="AB297" s="135"/>
      <c r="AC297" s="135"/>
      <c r="AD297" s="135"/>
      <c r="AE297" s="135"/>
      <c r="AF297" s="135"/>
      <c r="AG297" s="135"/>
      <c r="AH297" s="136"/>
    </row>
    <row r="298" spans="2:34" ht="15" hidden="1" customHeight="1" outlineLevel="1" x14ac:dyDescent="0.2">
      <c r="B298" s="63" t="s">
        <v>6</v>
      </c>
      <c r="C298" s="64" t="s">
        <v>14</v>
      </c>
      <c r="E298" s="131"/>
      <c r="F298" s="132"/>
      <c r="G298" s="132"/>
      <c r="H298" s="135"/>
      <c r="I298" s="135"/>
      <c r="J298" s="135"/>
      <c r="K298" s="135"/>
      <c r="L298" s="135"/>
      <c r="M298" s="135"/>
      <c r="N298" s="135"/>
      <c r="O298" s="135"/>
      <c r="P298" s="135"/>
      <c r="Q298" s="135"/>
      <c r="R298" s="136"/>
      <c r="U298" s="131"/>
      <c r="V298" s="132"/>
      <c r="W298" s="132"/>
      <c r="X298" s="135"/>
      <c r="Y298" s="135"/>
      <c r="Z298" s="135"/>
      <c r="AA298" s="135"/>
      <c r="AB298" s="135"/>
      <c r="AC298" s="135"/>
      <c r="AD298" s="135"/>
      <c r="AE298" s="135"/>
      <c r="AF298" s="135"/>
      <c r="AG298" s="135"/>
      <c r="AH298" s="136"/>
    </row>
    <row r="299" spans="2:34" ht="15" hidden="1" customHeight="1" outlineLevel="1" x14ac:dyDescent="0.2">
      <c r="B299" s="63" t="s">
        <v>7</v>
      </c>
      <c r="C299" s="64" t="s">
        <v>3</v>
      </c>
      <c r="E299" s="131"/>
      <c r="F299" s="132"/>
      <c r="G299" s="132"/>
      <c r="H299" s="135"/>
      <c r="I299" s="135"/>
      <c r="J299" s="135"/>
      <c r="K299" s="135"/>
      <c r="L299" s="135"/>
      <c r="M299" s="135"/>
      <c r="N299" s="135"/>
      <c r="O299" s="135"/>
      <c r="P299" s="135"/>
      <c r="Q299" s="135"/>
      <c r="R299" s="136"/>
      <c r="U299" s="131"/>
      <c r="V299" s="132"/>
      <c r="W299" s="132"/>
      <c r="X299" s="135"/>
      <c r="Y299" s="135"/>
      <c r="Z299" s="135"/>
      <c r="AA299" s="135"/>
      <c r="AB299" s="135"/>
      <c r="AC299" s="135"/>
      <c r="AD299" s="135"/>
      <c r="AE299" s="135"/>
      <c r="AF299" s="135"/>
      <c r="AG299" s="135"/>
      <c r="AH299" s="136"/>
    </row>
    <row r="300" spans="2:34" ht="15" hidden="1" customHeight="1" outlineLevel="1" x14ac:dyDescent="0.2">
      <c r="B300" s="63" t="s">
        <v>8</v>
      </c>
      <c r="C300" s="64" t="s">
        <v>11</v>
      </c>
      <c r="E300" s="131"/>
      <c r="F300" s="132"/>
      <c r="G300" s="132"/>
      <c r="H300" s="135"/>
      <c r="I300" s="135"/>
      <c r="J300" s="135"/>
      <c r="K300" s="135"/>
      <c r="L300" s="135"/>
      <c r="M300" s="135"/>
      <c r="N300" s="135"/>
      <c r="O300" s="135"/>
      <c r="P300" s="135"/>
      <c r="Q300" s="135"/>
      <c r="R300" s="136"/>
      <c r="U300" s="131"/>
      <c r="V300" s="132"/>
      <c r="W300" s="132"/>
      <c r="X300" s="135"/>
      <c r="Y300" s="135"/>
      <c r="Z300" s="135"/>
      <c r="AA300" s="135"/>
      <c r="AB300" s="135"/>
      <c r="AC300" s="135"/>
      <c r="AD300" s="135"/>
      <c r="AE300" s="135"/>
      <c r="AF300" s="135"/>
      <c r="AG300" s="135"/>
      <c r="AH300" s="136"/>
    </row>
    <row r="301" spans="2:34" ht="15" hidden="1" customHeight="1" outlineLevel="1" x14ac:dyDescent="0.2">
      <c r="B301" s="63" t="s">
        <v>9</v>
      </c>
      <c r="C301" s="64" t="s">
        <v>12</v>
      </c>
      <c r="E301" s="137" t="s">
        <v>20</v>
      </c>
      <c r="F301" s="138"/>
      <c r="G301" s="138"/>
      <c r="H301" s="135"/>
      <c r="I301" s="135"/>
      <c r="J301" s="135"/>
      <c r="K301" s="135"/>
      <c r="L301" s="135"/>
      <c r="M301" s="135"/>
      <c r="N301" s="135"/>
      <c r="O301" s="135"/>
      <c r="P301" s="135"/>
      <c r="Q301" s="135"/>
      <c r="R301" s="136"/>
      <c r="U301" s="137" t="s">
        <v>20</v>
      </c>
      <c r="V301" s="138"/>
      <c r="W301" s="138"/>
      <c r="X301" s="135"/>
      <c r="Y301" s="135"/>
      <c r="Z301" s="135"/>
      <c r="AA301" s="135"/>
      <c r="AB301" s="135"/>
      <c r="AC301" s="135"/>
      <c r="AD301" s="135"/>
      <c r="AE301" s="135"/>
      <c r="AF301" s="135"/>
      <c r="AG301" s="135"/>
      <c r="AH301" s="136"/>
    </row>
    <row r="302" spans="2:34" ht="15" hidden="1" customHeight="1" outlineLevel="1" thickBot="1" x14ac:dyDescent="0.25">
      <c r="B302" s="65" t="s">
        <v>10</v>
      </c>
      <c r="C302" s="66" t="s">
        <v>15</v>
      </c>
      <c r="E302" s="139"/>
      <c r="F302" s="140"/>
      <c r="G302" s="140"/>
      <c r="H302" s="141"/>
      <c r="I302" s="141"/>
      <c r="J302" s="141"/>
      <c r="K302" s="141"/>
      <c r="L302" s="141"/>
      <c r="M302" s="141"/>
      <c r="N302" s="141"/>
      <c r="O302" s="141"/>
      <c r="P302" s="141"/>
      <c r="Q302" s="141"/>
      <c r="R302" s="142"/>
      <c r="U302" s="139"/>
      <c r="V302" s="140"/>
      <c r="W302" s="140"/>
      <c r="X302" s="141"/>
      <c r="Y302" s="141"/>
      <c r="Z302" s="141"/>
      <c r="AA302" s="141"/>
      <c r="AB302" s="141"/>
      <c r="AC302" s="141"/>
      <c r="AD302" s="141"/>
      <c r="AE302" s="141"/>
      <c r="AF302" s="141"/>
      <c r="AG302" s="141"/>
      <c r="AH302" s="142"/>
    </row>
    <row r="304" spans="2:34" ht="15" customHeight="1" collapsed="1" x14ac:dyDescent="0.2">
      <c r="B304" s="44" t="s">
        <v>71</v>
      </c>
      <c r="C304" s="125">
        <f>$F$4</f>
        <v>2023</v>
      </c>
      <c r="D304" s="125"/>
      <c r="E304" s="143" t="s">
        <v>16</v>
      </c>
      <c r="F304" s="143"/>
      <c r="G304" s="143"/>
      <c r="H304" s="143"/>
      <c r="I304" s="126" t="str">
        <f>EXPEDIENTE!$C$17</f>
        <v>Vicente</v>
      </c>
      <c r="J304" s="126"/>
      <c r="K304" s="126"/>
      <c r="L304" s="126"/>
      <c r="M304" s="126"/>
      <c r="N304" s="126"/>
      <c r="O304" s="126"/>
      <c r="P304" s="126"/>
      <c r="Q304" s="126"/>
      <c r="R304" s="126"/>
      <c r="S304" s="126"/>
      <c r="T304" s="126"/>
      <c r="U304" s="126"/>
      <c r="V304" s="126"/>
      <c r="W304" s="126"/>
      <c r="X304" s="126"/>
      <c r="Y304" s="126"/>
      <c r="Z304" s="126"/>
      <c r="AA304" s="126"/>
      <c r="AB304" s="126"/>
      <c r="AC304" s="126"/>
      <c r="AD304" s="126"/>
      <c r="AE304" s="126"/>
      <c r="AF304" s="126"/>
      <c r="AG304" s="126"/>
      <c r="AH304" s="126"/>
    </row>
    <row r="305" spans="1:37" ht="15" hidden="1" customHeight="1" outlineLevel="1" x14ac:dyDescent="0.2">
      <c r="B305" s="44" t="s">
        <v>36</v>
      </c>
      <c r="C305" s="126" t="str">
        <f>EXPEDIENTE!$C$3</f>
        <v>CTCON</v>
      </c>
      <c r="D305" s="126"/>
      <c r="E305" s="126"/>
      <c r="F305" s="126"/>
      <c r="G305" s="126"/>
      <c r="H305" s="126"/>
      <c r="I305" s="126"/>
      <c r="J305" s="126"/>
      <c r="K305" s="126"/>
      <c r="L305" s="126"/>
      <c r="M305" s="126"/>
      <c r="N305" s="126"/>
      <c r="O305" s="126"/>
      <c r="P305" s="126"/>
      <c r="Q305" s="126"/>
      <c r="R305" s="126"/>
      <c r="S305" s="126"/>
      <c r="T305" s="126"/>
      <c r="U305" s="126"/>
      <c r="V305" s="126"/>
      <c r="W305" s="126"/>
      <c r="X305" s="126"/>
      <c r="Y305" s="126"/>
      <c r="Z305" s="126"/>
      <c r="AA305" s="126"/>
      <c r="AB305" s="126"/>
      <c r="AC305" s="126"/>
      <c r="AD305" s="126"/>
      <c r="AE305" s="126"/>
      <c r="AF305" s="126"/>
      <c r="AG305" s="126"/>
      <c r="AH305" s="126"/>
    </row>
    <row r="306" spans="1:37" s="46" customFormat="1" ht="15" hidden="1" customHeight="1" outlineLevel="1" thickBot="1" x14ac:dyDescent="0.25">
      <c r="A306" s="84"/>
      <c r="C306" s="46">
        <f>WEEKDAY(CONCATENATE(C307,"/",$B$304,"/",$C$8),2)</f>
        <v>5</v>
      </c>
      <c r="D306" s="46">
        <f t="shared" ref="D306:AF306" si="32">WEEKDAY(CONCATENATE(D307,"/",$B$304,"/",$C$8),2)</f>
        <v>6</v>
      </c>
      <c r="E306" s="46">
        <f t="shared" si="32"/>
        <v>7</v>
      </c>
      <c r="F306" s="46">
        <f t="shared" si="32"/>
        <v>1</v>
      </c>
      <c r="G306" s="46">
        <f t="shared" si="32"/>
        <v>2</v>
      </c>
      <c r="H306" s="46">
        <f t="shared" si="32"/>
        <v>3</v>
      </c>
      <c r="I306" s="46">
        <f t="shared" si="32"/>
        <v>4</v>
      </c>
      <c r="J306" s="46">
        <f t="shared" si="32"/>
        <v>5</v>
      </c>
      <c r="K306" s="46">
        <f t="shared" si="32"/>
        <v>6</v>
      </c>
      <c r="L306" s="46">
        <f t="shared" si="32"/>
        <v>7</v>
      </c>
      <c r="M306" s="46">
        <f t="shared" si="32"/>
        <v>1</v>
      </c>
      <c r="N306" s="46">
        <f t="shared" si="32"/>
        <v>2</v>
      </c>
      <c r="O306" s="46">
        <f t="shared" si="32"/>
        <v>3</v>
      </c>
      <c r="P306" s="46">
        <f t="shared" si="32"/>
        <v>4</v>
      </c>
      <c r="Q306" s="46">
        <f t="shared" si="32"/>
        <v>5</v>
      </c>
      <c r="R306" s="46">
        <f t="shared" si="32"/>
        <v>6</v>
      </c>
      <c r="S306" s="46">
        <f t="shared" si="32"/>
        <v>7</v>
      </c>
      <c r="T306" s="46">
        <f t="shared" si="32"/>
        <v>1</v>
      </c>
      <c r="U306" s="46">
        <f t="shared" si="32"/>
        <v>2</v>
      </c>
      <c r="V306" s="46">
        <f t="shared" si="32"/>
        <v>3</v>
      </c>
      <c r="W306" s="46">
        <f t="shared" si="32"/>
        <v>4</v>
      </c>
      <c r="X306" s="46">
        <f t="shared" si="32"/>
        <v>5</v>
      </c>
      <c r="Y306" s="46">
        <f t="shared" si="32"/>
        <v>6</v>
      </c>
      <c r="Z306" s="46">
        <f t="shared" si="32"/>
        <v>7</v>
      </c>
      <c r="AA306" s="46">
        <f t="shared" si="32"/>
        <v>1</v>
      </c>
      <c r="AB306" s="46">
        <f t="shared" si="32"/>
        <v>2</v>
      </c>
      <c r="AC306" s="46">
        <f t="shared" si="32"/>
        <v>3</v>
      </c>
      <c r="AD306" s="46">
        <f t="shared" si="32"/>
        <v>4</v>
      </c>
      <c r="AE306" s="46">
        <f t="shared" si="32"/>
        <v>5</v>
      </c>
      <c r="AF306" s="46">
        <f t="shared" si="32"/>
        <v>6</v>
      </c>
    </row>
    <row r="307" spans="1:37" ht="15" hidden="1" customHeight="1" outlineLevel="1" x14ac:dyDescent="0.2">
      <c r="B307" s="47" t="s">
        <v>56</v>
      </c>
      <c r="C307" s="48">
        <v>1</v>
      </c>
      <c r="D307" s="49">
        <v>2</v>
      </c>
      <c r="E307" s="49">
        <v>3</v>
      </c>
      <c r="F307" s="49">
        <v>4</v>
      </c>
      <c r="G307" s="49">
        <v>5</v>
      </c>
      <c r="H307" s="49">
        <v>6</v>
      </c>
      <c r="I307" s="49">
        <v>7</v>
      </c>
      <c r="J307" s="49">
        <v>8</v>
      </c>
      <c r="K307" s="49">
        <v>9</v>
      </c>
      <c r="L307" s="49">
        <v>10</v>
      </c>
      <c r="M307" s="49">
        <v>11</v>
      </c>
      <c r="N307" s="49">
        <v>12</v>
      </c>
      <c r="O307" s="49">
        <v>13</v>
      </c>
      <c r="P307" s="49">
        <v>14</v>
      </c>
      <c r="Q307" s="49">
        <v>15</v>
      </c>
      <c r="R307" s="49">
        <v>16</v>
      </c>
      <c r="S307" s="49">
        <v>17</v>
      </c>
      <c r="T307" s="49">
        <v>18</v>
      </c>
      <c r="U307" s="49">
        <v>19</v>
      </c>
      <c r="V307" s="49">
        <v>20</v>
      </c>
      <c r="W307" s="49">
        <v>21</v>
      </c>
      <c r="X307" s="49">
        <v>22</v>
      </c>
      <c r="Y307" s="49">
        <v>23</v>
      </c>
      <c r="Z307" s="49">
        <v>24</v>
      </c>
      <c r="AA307" s="49">
        <v>25</v>
      </c>
      <c r="AB307" s="49">
        <v>26</v>
      </c>
      <c r="AC307" s="49">
        <v>27</v>
      </c>
      <c r="AD307" s="49">
        <v>28</v>
      </c>
      <c r="AE307" s="49">
        <v>29</v>
      </c>
      <c r="AF307" s="49">
        <v>30</v>
      </c>
      <c r="AG307" s="50"/>
      <c r="AH307" s="120" t="s">
        <v>2</v>
      </c>
    </row>
    <row r="308" spans="1:37" ht="15" hidden="1" customHeight="1" outlineLevel="1" thickBot="1" x14ac:dyDescent="0.25">
      <c r="B308" s="51" t="s">
        <v>17</v>
      </c>
      <c r="C308" s="39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F308" s="40"/>
      <c r="AG308" s="6"/>
      <c r="AH308" s="121"/>
      <c r="AK308" s="67"/>
    </row>
    <row r="309" spans="1:37" ht="15" hidden="1" customHeight="1" outlineLevel="1" thickBot="1" x14ac:dyDescent="0.25">
      <c r="B309" s="122" t="s">
        <v>61</v>
      </c>
      <c r="C309" s="123"/>
      <c r="D309" s="123"/>
      <c r="E309" s="123"/>
      <c r="F309" s="123"/>
      <c r="G309" s="123"/>
      <c r="H309" s="123"/>
      <c r="I309" s="123"/>
      <c r="J309" s="123"/>
      <c r="K309" s="123"/>
      <c r="L309" s="123"/>
      <c r="M309" s="123"/>
      <c r="N309" s="123"/>
      <c r="O309" s="123"/>
      <c r="P309" s="123"/>
      <c r="Q309" s="123"/>
      <c r="R309" s="123"/>
      <c r="S309" s="123"/>
      <c r="T309" s="123"/>
      <c r="U309" s="123"/>
      <c r="V309" s="123"/>
      <c r="W309" s="123"/>
      <c r="X309" s="123"/>
      <c r="Y309" s="123"/>
      <c r="Z309" s="123"/>
      <c r="AA309" s="123"/>
      <c r="AB309" s="123"/>
      <c r="AC309" s="123"/>
      <c r="AD309" s="123"/>
      <c r="AE309" s="123"/>
      <c r="AF309" s="123"/>
      <c r="AG309" s="124"/>
      <c r="AH309" s="52">
        <f>SUM(AH310:AH319)</f>
        <v>0</v>
      </c>
      <c r="AK309" s="67"/>
    </row>
    <row r="310" spans="1:37" ht="15" hidden="1" customHeight="1" outlineLevel="1" x14ac:dyDescent="0.2">
      <c r="B310" s="53" t="str">
        <f>IF(EXPEDIENTE!$C$22="","",EXPEDIENTE!$E$22)</f>
        <v>erwghewg</v>
      </c>
      <c r="C310" s="29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  <c r="AA310" s="30"/>
      <c r="AB310" s="30"/>
      <c r="AC310" s="30"/>
      <c r="AD310" s="30"/>
      <c r="AE310" s="30"/>
      <c r="AF310" s="30"/>
      <c r="AG310" s="34"/>
      <c r="AH310" s="54">
        <f>SUM(C310:AG310)</f>
        <v>0</v>
      </c>
    </row>
    <row r="311" spans="1:37" ht="15" hidden="1" customHeight="1" outlineLevel="1" x14ac:dyDescent="0.2">
      <c r="B311" s="55" t="str">
        <f>IF(EXPEDIENTE!$C$23="","",EXPEDIENTE!$E$23)</f>
        <v>gergqweger</v>
      </c>
      <c r="C311" s="31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F311" s="32"/>
      <c r="AG311" s="35"/>
      <c r="AH311" s="54">
        <f t="shared" ref="AH311:AH319" si="33">SUM(C311:AG311)</f>
        <v>0</v>
      </c>
    </row>
    <row r="312" spans="1:37" ht="15" hidden="1" customHeight="1" outlineLevel="1" x14ac:dyDescent="0.2">
      <c r="B312" s="55" t="str">
        <f>IF(EXPEDIENTE!$C$24="","",EXPEDIENTE!$E$24)</f>
        <v/>
      </c>
      <c r="C312" s="31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F312" s="32"/>
      <c r="AG312" s="35"/>
      <c r="AH312" s="54">
        <f t="shared" si="33"/>
        <v>0</v>
      </c>
    </row>
    <row r="313" spans="1:37" ht="15" hidden="1" customHeight="1" outlineLevel="1" x14ac:dyDescent="0.2">
      <c r="B313" s="55" t="str">
        <f>IF(EXPEDIENTE!$C$25="","",EXPEDIENTE!$E$25)</f>
        <v/>
      </c>
      <c r="C313" s="31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F313" s="32"/>
      <c r="AG313" s="35"/>
      <c r="AH313" s="54">
        <f t="shared" si="33"/>
        <v>0</v>
      </c>
    </row>
    <row r="314" spans="1:37" ht="15" hidden="1" customHeight="1" outlineLevel="1" x14ac:dyDescent="0.2">
      <c r="B314" s="55" t="str">
        <f>IF(EXPEDIENTE!$C$26="","",EXPEDIENTE!$E$26)</f>
        <v/>
      </c>
      <c r="C314" s="31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F314" s="32"/>
      <c r="AG314" s="35"/>
      <c r="AH314" s="54">
        <f t="shared" si="33"/>
        <v>0</v>
      </c>
    </row>
    <row r="315" spans="1:37" ht="15" hidden="1" customHeight="1" outlineLevel="1" x14ac:dyDescent="0.2">
      <c r="B315" s="55" t="str">
        <f>IF(EXPEDIENTE!$C$27="","",EXPEDIENTE!$E$27)</f>
        <v/>
      </c>
      <c r="C315" s="31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F315" s="32"/>
      <c r="AG315" s="35"/>
      <c r="AH315" s="54">
        <f t="shared" si="33"/>
        <v>0</v>
      </c>
    </row>
    <row r="316" spans="1:37" ht="15" hidden="1" customHeight="1" outlineLevel="1" x14ac:dyDescent="0.2">
      <c r="B316" s="55" t="str">
        <f>IF(EXPEDIENTE!$C$28="","",EXPEDIENTE!$E$28)</f>
        <v/>
      </c>
      <c r="C316" s="31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F316" s="32"/>
      <c r="AG316" s="35"/>
      <c r="AH316" s="54">
        <f t="shared" si="33"/>
        <v>0</v>
      </c>
    </row>
    <row r="317" spans="1:37" ht="15" hidden="1" customHeight="1" outlineLevel="1" x14ac:dyDescent="0.2">
      <c r="B317" s="55" t="str">
        <f>IF(EXPEDIENTE!$C$29="","",EXPEDIENTE!$E$29)</f>
        <v/>
      </c>
      <c r="C317" s="31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  <c r="AF317" s="32"/>
      <c r="AG317" s="35"/>
      <c r="AH317" s="54">
        <f t="shared" si="33"/>
        <v>0</v>
      </c>
    </row>
    <row r="318" spans="1:37" ht="15" hidden="1" customHeight="1" outlineLevel="1" x14ac:dyDescent="0.2">
      <c r="B318" s="55" t="str">
        <f>IF(EXPEDIENTE!$C$30="","",EXPEDIENTE!$E$30)</f>
        <v/>
      </c>
      <c r="C318" s="31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F318" s="32"/>
      <c r="AG318" s="35"/>
      <c r="AH318" s="54">
        <f t="shared" si="33"/>
        <v>0</v>
      </c>
    </row>
    <row r="319" spans="1:37" ht="15" hidden="1" customHeight="1" outlineLevel="1" thickBot="1" x14ac:dyDescent="0.25">
      <c r="B319" s="55" t="str">
        <f>IF(EXPEDIENTE!$C$31="","",EXPEDIENTE!$E$31)</f>
        <v/>
      </c>
      <c r="C319" s="36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F319" s="37"/>
      <c r="AG319" s="38"/>
      <c r="AH319" s="54">
        <f t="shared" si="33"/>
        <v>0</v>
      </c>
    </row>
    <row r="320" spans="1:37" ht="15" hidden="1" customHeight="1" outlineLevel="1" thickBot="1" x14ac:dyDescent="0.25">
      <c r="B320" s="122" t="s">
        <v>62</v>
      </c>
      <c r="C320" s="123"/>
      <c r="D320" s="123"/>
      <c r="E320" s="123"/>
      <c r="F320" s="123"/>
      <c r="G320" s="123"/>
      <c r="H320" s="123"/>
      <c r="I320" s="123"/>
      <c r="J320" s="123"/>
      <c r="K320" s="123"/>
      <c r="L320" s="123"/>
      <c r="M320" s="123"/>
      <c r="N320" s="123"/>
      <c r="O320" s="123"/>
      <c r="P320" s="123"/>
      <c r="Q320" s="123"/>
      <c r="R320" s="123"/>
      <c r="S320" s="123"/>
      <c r="T320" s="123"/>
      <c r="U320" s="123"/>
      <c r="V320" s="123"/>
      <c r="W320" s="123"/>
      <c r="X320" s="123"/>
      <c r="Y320" s="123"/>
      <c r="Z320" s="123"/>
      <c r="AA320" s="123"/>
      <c r="AB320" s="123"/>
      <c r="AC320" s="123"/>
      <c r="AD320" s="123"/>
      <c r="AE320" s="123"/>
      <c r="AF320" s="123"/>
      <c r="AG320" s="124"/>
      <c r="AH320" s="52">
        <f>SUM(AH321:AH330)</f>
        <v>0</v>
      </c>
    </row>
    <row r="321" spans="2:34" ht="15" hidden="1" customHeight="1" outlineLevel="1" x14ac:dyDescent="0.2">
      <c r="B321" s="53" t="str">
        <f>IF(EXPEDIENTE!$C$36="","",EXPEDIENTE!$E$36)</f>
        <v/>
      </c>
      <c r="C321" s="29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  <c r="AA321" s="30"/>
      <c r="AB321" s="30"/>
      <c r="AC321" s="30"/>
      <c r="AD321" s="30"/>
      <c r="AE321" s="30"/>
      <c r="AF321" s="30"/>
      <c r="AG321" s="34"/>
      <c r="AH321" s="54">
        <f>SUM(C321:AG321)</f>
        <v>0</v>
      </c>
    </row>
    <row r="322" spans="2:34" ht="15" hidden="1" customHeight="1" outlineLevel="1" x14ac:dyDescent="0.2">
      <c r="B322" s="55" t="str">
        <f>IF(EXPEDIENTE!$C$37="","",EXPEDIENTE!$E$37)</f>
        <v/>
      </c>
      <c r="C322" s="31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  <c r="AF322" s="32"/>
      <c r="AG322" s="35"/>
      <c r="AH322" s="54">
        <f t="shared" ref="AH322:AH330" si="34">SUM(C322:AG322)</f>
        <v>0</v>
      </c>
    </row>
    <row r="323" spans="2:34" ht="15" hidden="1" customHeight="1" outlineLevel="1" x14ac:dyDescent="0.2">
      <c r="B323" s="55" t="str">
        <f>IF(EXPEDIENTE!$C$38="","",EXPEDIENTE!$E$38)</f>
        <v/>
      </c>
      <c r="C323" s="31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F323" s="32"/>
      <c r="AG323" s="35"/>
      <c r="AH323" s="54">
        <f t="shared" si="34"/>
        <v>0</v>
      </c>
    </row>
    <row r="324" spans="2:34" ht="15" hidden="1" customHeight="1" outlineLevel="1" x14ac:dyDescent="0.2">
      <c r="B324" s="55" t="str">
        <f>IF(EXPEDIENTE!$C$39="","",EXPEDIENTE!$E$39)</f>
        <v/>
      </c>
      <c r="C324" s="31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  <c r="AF324" s="32"/>
      <c r="AG324" s="35"/>
      <c r="AH324" s="54">
        <f t="shared" si="34"/>
        <v>0</v>
      </c>
    </row>
    <row r="325" spans="2:34" ht="15" hidden="1" customHeight="1" outlineLevel="1" x14ac:dyDescent="0.2">
      <c r="B325" s="55" t="str">
        <f>IF(EXPEDIENTE!$C$40="","",EXPEDIENTE!$E$40)</f>
        <v/>
      </c>
      <c r="C325" s="31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  <c r="AF325" s="32"/>
      <c r="AG325" s="35"/>
      <c r="AH325" s="54">
        <f t="shared" si="34"/>
        <v>0</v>
      </c>
    </row>
    <row r="326" spans="2:34" ht="15" hidden="1" customHeight="1" outlineLevel="1" x14ac:dyDescent="0.2">
      <c r="B326" s="55" t="str">
        <f>IF(EXPEDIENTE!$C$41="","",EXPEDIENTE!$E$41)</f>
        <v/>
      </c>
      <c r="C326" s="31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  <c r="AF326" s="32"/>
      <c r="AG326" s="35"/>
      <c r="AH326" s="54">
        <f t="shared" si="34"/>
        <v>0</v>
      </c>
    </row>
    <row r="327" spans="2:34" ht="15" hidden="1" customHeight="1" outlineLevel="1" x14ac:dyDescent="0.2">
      <c r="B327" s="55" t="str">
        <f>IF(EXPEDIENTE!$C$42="","",EXPEDIENTE!$E$42)</f>
        <v/>
      </c>
      <c r="C327" s="31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  <c r="AF327" s="32"/>
      <c r="AG327" s="35"/>
      <c r="AH327" s="54">
        <f t="shared" si="34"/>
        <v>0</v>
      </c>
    </row>
    <row r="328" spans="2:34" ht="15" hidden="1" customHeight="1" outlineLevel="1" x14ac:dyDescent="0.2">
      <c r="B328" s="55" t="str">
        <f>IF(EXPEDIENTE!$C$43="","",EXPEDIENTE!$E$43)</f>
        <v/>
      </c>
      <c r="C328" s="31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F328" s="32"/>
      <c r="AG328" s="35"/>
      <c r="AH328" s="54">
        <f t="shared" si="34"/>
        <v>0</v>
      </c>
    </row>
    <row r="329" spans="2:34" ht="15" hidden="1" customHeight="1" outlineLevel="1" x14ac:dyDescent="0.2">
      <c r="B329" s="55" t="str">
        <f>IF(EXPEDIENTE!$C$44="","",EXPEDIENTE!$E$44)</f>
        <v/>
      </c>
      <c r="C329" s="31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  <c r="AF329" s="32"/>
      <c r="AG329" s="35"/>
      <c r="AH329" s="54">
        <f t="shared" si="34"/>
        <v>0</v>
      </c>
    </row>
    <row r="330" spans="2:34" ht="15" hidden="1" customHeight="1" outlineLevel="1" thickBot="1" x14ac:dyDescent="0.25">
      <c r="B330" s="55" t="str">
        <f>IF(EXPEDIENTE!$C$45="","",EXPEDIENTE!$E$45)</f>
        <v/>
      </c>
      <c r="C330" s="31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  <c r="AF330" s="32"/>
      <c r="AG330" s="35"/>
      <c r="AH330" s="54">
        <f t="shared" si="34"/>
        <v>0</v>
      </c>
    </row>
    <row r="331" spans="2:34" ht="30" hidden="1" customHeight="1" outlineLevel="1" thickBot="1" x14ac:dyDescent="0.25">
      <c r="B331" s="57" t="s">
        <v>23</v>
      </c>
      <c r="C331" s="58">
        <f t="shared" ref="C331:AG331" si="35">SUM(C310:C330)</f>
        <v>0</v>
      </c>
      <c r="D331" s="59">
        <f t="shared" si="35"/>
        <v>0</v>
      </c>
      <c r="E331" s="59">
        <f t="shared" si="35"/>
        <v>0</v>
      </c>
      <c r="F331" s="59">
        <f t="shared" si="35"/>
        <v>0</v>
      </c>
      <c r="G331" s="59">
        <f t="shared" si="35"/>
        <v>0</v>
      </c>
      <c r="H331" s="59">
        <f t="shared" si="35"/>
        <v>0</v>
      </c>
      <c r="I331" s="59">
        <f t="shared" si="35"/>
        <v>0</v>
      </c>
      <c r="J331" s="59">
        <f t="shared" si="35"/>
        <v>0</v>
      </c>
      <c r="K331" s="59">
        <f t="shared" si="35"/>
        <v>0</v>
      </c>
      <c r="L331" s="59">
        <f t="shared" si="35"/>
        <v>0</v>
      </c>
      <c r="M331" s="59">
        <f t="shared" si="35"/>
        <v>0</v>
      </c>
      <c r="N331" s="59">
        <f t="shared" si="35"/>
        <v>0</v>
      </c>
      <c r="O331" s="59">
        <f t="shared" si="35"/>
        <v>0</v>
      </c>
      <c r="P331" s="59">
        <f t="shared" si="35"/>
        <v>0</v>
      </c>
      <c r="Q331" s="59">
        <f t="shared" si="35"/>
        <v>0</v>
      </c>
      <c r="R331" s="59">
        <f t="shared" si="35"/>
        <v>0</v>
      </c>
      <c r="S331" s="59">
        <f t="shared" si="35"/>
        <v>0</v>
      </c>
      <c r="T331" s="59">
        <f t="shared" si="35"/>
        <v>0</v>
      </c>
      <c r="U331" s="59">
        <f t="shared" si="35"/>
        <v>0</v>
      </c>
      <c r="V331" s="59">
        <f t="shared" si="35"/>
        <v>0</v>
      </c>
      <c r="W331" s="59">
        <f t="shared" si="35"/>
        <v>0</v>
      </c>
      <c r="X331" s="59">
        <f t="shared" si="35"/>
        <v>0</v>
      </c>
      <c r="Y331" s="59">
        <f t="shared" si="35"/>
        <v>0</v>
      </c>
      <c r="Z331" s="59">
        <f t="shared" si="35"/>
        <v>0</v>
      </c>
      <c r="AA331" s="59">
        <f t="shared" si="35"/>
        <v>0</v>
      </c>
      <c r="AB331" s="59">
        <f t="shared" si="35"/>
        <v>0</v>
      </c>
      <c r="AC331" s="59">
        <f t="shared" si="35"/>
        <v>0</v>
      </c>
      <c r="AD331" s="59">
        <f t="shared" si="35"/>
        <v>0</v>
      </c>
      <c r="AE331" s="59">
        <f t="shared" si="35"/>
        <v>0</v>
      </c>
      <c r="AF331" s="59">
        <f t="shared" si="35"/>
        <v>0</v>
      </c>
      <c r="AG331" s="60">
        <f t="shared" si="35"/>
        <v>0</v>
      </c>
      <c r="AH331" s="52">
        <f>AH309+AH320</f>
        <v>0</v>
      </c>
    </row>
    <row r="332" spans="2:34" ht="15" hidden="1" customHeight="1" outlineLevel="1" thickBot="1" x14ac:dyDescent="0.25"/>
    <row r="333" spans="2:34" ht="15" hidden="1" customHeight="1" outlineLevel="1" thickBot="1" x14ac:dyDescent="0.25">
      <c r="B333" s="127" t="s">
        <v>4</v>
      </c>
      <c r="C333" s="128"/>
      <c r="E333" s="129" t="s">
        <v>21</v>
      </c>
      <c r="F333" s="130"/>
      <c r="G333" s="130"/>
      <c r="H333" s="133"/>
      <c r="I333" s="133"/>
      <c r="J333" s="133"/>
      <c r="K333" s="133"/>
      <c r="L333" s="133"/>
      <c r="M333" s="133"/>
      <c r="N333" s="133"/>
      <c r="O333" s="133"/>
      <c r="P333" s="133"/>
      <c r="Q333" s="133"/>
      <c r="R333" s="134"/>
      <c r="U333" s="129" t="s">
        <v>22</v>
      </c>
      <c r="V333" s="130"/>
      <c r="W333" s="130"/>
      <c r="X333" s="133"/>
      <c r="Y333" s="133"/>
      <c r="Z333" s="133"/>
      <c r="AA333" s="133"/>
      <c r="AB333" s="133"/>
      <c r="AC333" s="133"/>
      <c r="AD333" s="133"/>
      <c r="AE333" s="133"/>
      <c r="AF333" s="133"/>
      <c r="AG333" s="133"/>
      <c r="AH333" s="134"/>
    </row>
    <row r="334" spans="2:34" ht="15" hidden="1" customHeight="1" outlineLevel="1" x14ac:dyDescent="0.2">
      <c r="B334" s="61" t="s">
        <v>5</v>
      </c>
      <c r="C334" s="62" t="s">
        <v>13</v>
      </c>
      <c r="E334" s="131"/>
      <c r="F334" s="132"/>
      <c r="G334" s="132"/>
      <c r="H334" s="135"/>
      <c r="I334" s="135"/>
      <c r="J334" s="135"/>
      <c r="K334" s="135"/>
      <c r="L334" s="135"/>
      <c r="M334" s="135"/>
      <c r="N334" s="135"/>
      <c r="O334" s="135"/>
      <c r="P334" s="135"/>
      <c r="Q334" s="135"/>
      <c r="R334" s="136"/>
      <c r="U334" s="131"/>
      <c r="V334" s="132"/>
      <c r="W334" s="132"/>
      <c r="X334" s="135"/>
      <c r="Y334" s="135"/>
      <c r="Z334" s="135"/>
      <c r="AA334" s="135"/>
      <c r="AB334" s="135"/>
      <c r="AC334" s="135"/>
      <c r="AD334" s="135"/>
      <c r="AE334" s="135"/>
      <c r="AF334" s="135"/>
      <c r="AG334" s="135"/>
      <c r="AH334" s="136"/>
    </row>
    <row r="335" spans="2:34" ht="15" hidden="1" customHeight="1" outlineLevel="1" x14ac:dyDescent="0.2">
      <c r="B335" s="63" t="s">
        <v>6</v>
      </c>
      <c r="C335" s="64" t="s">
        <v>14</v>
      </c>
      <c r="E335" s="131"/>
      <c r="F335" s="132"/>
      <c r="G335" s="132"/>
      <c r="H335" s="135"/>
      <c r="I335" s="135"/>
      <c r="J335" s="135"/>
      <c r="K335" s="135"/>
      <c r="L335" s="135"/>
      <c r="M335" s="135"/>
      <c r="N335" s="135"/>
      <c r="O335" s="135"/>
      <c r="P335" s="135"/>
      <c r="Q335" s="135"/>
      <c r="R335" s="136"/>
      <c r="U335" s="131"/>
      <c r="V335" s="132"/>
      <c r="W335" s="132"/>
      <c r="X335" s="135"/>
      <c r="Y335" s="135"/>
      <c r="Z335" s="135"/>
      <c r="AA335" s="135"/>
      <c r="AB335" s="135"/>
      <c r="AC335" s="135"/>
      <c r="AD335" s="135"/>
      <c r="AE335" s="135"/>
      <c r="AF335" s="135"/>
      <c r="AG335" s="135"/>
      <c r="AH335" s="136"/>
    </row>
    <row r="336" spans="2:34" ht="15" hidden="1" customHeight="1" outlineLevel="1" x14ac:dyDescent="0.2">
      <c r="B336" s="63" t="s">
        <v>7</v>
      </c>
      <c r="C336" s="64" t="s">
        <v>3</v>
      </c>
      <c r="E336" s="131"/>
      <c r="F336" s="132"/>
      <c r="G336" s="132"/>
      <c r="H336" s="135"/>
      <c r="I336" s="135"/>
      <c r="J336" s="135"/>
      <c r="K336" s="135"/>
      <c r="L336" s="135"/>
      <c r="M336" s="135"/>
      <c r="N336" s="135"/>
      <c r="O336" s="135"/>
      <c r="P336" s="135"/>
      <c r="Q336" s="135"/>
      <c r="R336" s="136"/>
      <c r="U336" s="131"/>
      <c r="V336" s="132"/>
      <c r="W336" s="132"/>
      <c r="X336" s="135"/>
      <c r="Y336" s="135"/>
      <c r="Z336" s="135"/>
      <c r="AA336" s="135"/>
      <c r="AB336" s="135"/>
      <c r="AC336" s="135"/>
      <c r="AD336" s="135"/>
      <c r="AE336" s="135"/>
      <c r="AF336" s="135"/>
      <c r="AG336" s="135"/>
      <c r="AH336" s="136"/>
    </row>
    <row r="337" spans="1:37" ht="15" hidden="1" customHeight="1" outlineLevel="1" x14ac:dyDescent="0.2">
      <c r="B337" s="63" t="s">
        <v>8</v>
      </c>
      <c r="C337" s="64" t="s">
        <v>11</v>
      </c>
      <c r="E337" s="131"/>
      <c r="F337" s="132"/>
      <c r="G337" s="132"/>
      <c r="H337" s="135"/>
      <c r="I337" s="135"/>
      <c r="J337" s="135"/>
      <c r="K337" s="135"/>
      <c r="L337" s="135"/>
      <c r="M337" s="135"/>
      <c r="N337" s="135"/>
      <c r="O337" s="135"/>
      <c r="P337" s="135"/>
      <c r="Q337" s="135"/>
      <c r="R337" s="136"/>
      <c r="U337" s="131"/>
      <c r="V337" s="132"/>
      <c r="W337" s="132"/>
      <c r="X337" s="135"/>
      <c r="Y337" s="135"/>
      <c r="Z337" s="135"/>
      <c r="AA337" s="135"/>
      <c r="AB337" s="135"/>
      <c r="AC337" s="135"/>
      <c r="AD337" s="135"/>
      <c r="AE337" s="135"/>
      <c r="AF337" s="135"/>
      <c r="AG337" s="135"/>
      <c r="AH337" s="136"/>
    </row>
    <row r="338" spans="1:37" ht="15" hidden="1" customHeight="1" outlineLevel="1" x14ac:dyDescent="0.2">
      <c r="B338" s="63" t="s">
        <v>9</v>
      </c>
      <c r="C338" s="64" t="s">
        <v>12</v>
      </c>
      <c r="E338" s="137" t="s">
        <v>20</v>
      </c>
      <c r="F338" s="138"/>
      <c r="G338" s="138"/>
      <c r="H338" s="135"/>
      <c r="I338" s="135"/>
      <c r="J338" s="135"/>
      <c r="K338" s="135"/>
      <c r="L338" s="135"/>
      <c r="M338" s="135"/>
      <c r="N338" s="135"/>
      <c r="O338" s="135"/>
      <c r="P338" s="135"/>
      <c r="Q338" s="135"/>
      <c r="R338" s="136"/>
      <c r="U338" s="137" t="s">
        <v>20</v>
      </c>
      <c r="V338" s="138"/>
      <c r="W338" s="138"/>
      <c r="X338" s="135"/>
      <c r="Y338" s="135"/>
      <c r="Z338" s="135"/>
      <c r="AA338" s="135"/>
      <c r="AB338" s="135"/>
      <c r="AC338" s="135"/>
      <c r="AD338" s="135"/>
      <c r="AE338" s="135"/>
      <c r="AF338" s="135"/>
      <c r="AG338" s="135"/>
      <c r="AH338" s="136"/>
    </row>
    <row r="339" spans="1:37" ht="15" hidden="1" customHeight="1" outlineLevel="1" thickBot="1" x14ac:dyDescent="0.25">
      <c r="B339" s="65" t="s">
        <v>10</v>
      </c>
      <c r="C339" s="66" t="s">
        <v>15</v>
      </c>
      <c r="E339" s="139"/>
      <c r="F339" s="140"/>
      <c r="G339" s="140"/>
      <c r="H339" s="141"/>
      <c r="I339" s="141"/>
      <c r="J339" s="141"/>
      <c r="K339" s="141"/>
      <c r="L339" s="141"/>
      <c r="M339" s="141"/>
      <c r="N339" s="141"/>
      <c r="O339" s="141"/>
      <c r="P339" s="141"/>
      <c r="Q339" s="141"/>
      <c r="R339" s="142"/>
      <c r="U339" s="139"/>
      <c r="V339" s="140"/>
      <c r="W339" s="140"/>
      <c r="X339" s="141"/>
      <c r="Y339" s="141"/>
      <c r="Z339" s="141"/>
      <c r="AA339" s="141"/>
      <c r="AB339" s="141"/>
      <c r="AC339" s="141"/>
      <c r="AD339" s="141"/>
      <c r="AE339" s="141"/>
      <c r="AF339" s="141"/>
      <c r="AG339" s="141"/>
      <c r="AH339" s="142"/>
    </row>
    <row r="341" spans="1:37" ht="15" customHeight="1" collapsed="1" x14ac:dyDescent="0.2">
      <c r="B341" s="44" t="s">
        <v>72</v>
      </c>
      <c r="C341" s="125">
        <f>$F$4</f>
        <v>2023</v>
      </c>
      <c r="D341" s="125"/>
      <c r="E341" s="143" t="s">
        <v>16</v>
      </c>
      <c r="F341" s="143"/>
      <c r="G341" s="143"/>
      <c r="H341" s="143"/>
      <c r="I341" s="126" t="str">
        <f>EXPEDIENTE!$C$17</f>
        <v>Vicente</v>
      </c>
      <c r="J341" s="126"/>
      <c r="K341" s="126"/>
      <c r="L341" s="126"/>
      <c r="M341" s="126"/>
      <c r="N341" s="126"/>
      <c r="O341" s="126"/>
      <c r="P341" s="126"/>
      <c r="Q341" s="126"/>
      <c r="R341" s="126"/>
      <c r="S341" s="126"/>
      <c r="T341" s="126"/>
      <c r="U341" s="126"/>
      <c r="V341" s="126"/>
      <c r="W341" s="126"/>
      <c r="X341" s="126"/>
      <c r="Y341" s="126"/>
      <c r="Z341" s="126"/>
      <c r="AA341" s="126"/>
      <c r="AB341" s="126"/>
      <c r="AC341" s="126"/>
      <c r="AD341" s="126"/>
      <c r="AE341" s="126"/>
      <c r="AF341" s="126"/>
      <c r="AG341" s="126"/>
      <c r="AH341" s="126"/>
    </row>
    <row r="342" spans="1:37" ht="15" hidden="1" customHeight="1" outlineLevel="1" x14ac:dyDescent="0.2">
      <c r="B342" s="44" t="s">
        <v>36</v>
      </c>
      <c r="C342" s="126" t="str">
        <f>EXPEDIENTE!$C$3</f>
        <v>CTCON</v>
      </c>
      <c r="D342" s="126"/>
      <c r="E342" s="126"/>
      <c r="F342" s="126"/>
      <c r="G342" s="126"/>
      <c r="H342" s="126"/>
      <c r="I342" s="126"/>
      <c r="J342" s="126"/>
      <c r="K342" s="126"/>
      <c r="L342" s="126"/>
      <c r="M342" s="126"/>
      <c r="N342" s="126"/>
      <c r="O342" s="126"/>
      <c r="P342" s="126"/>
      <c r="Q342" s="126"/>
      <c r="R342" s="126"/>
      <c r="S342" s="126"/>
      <c r="T342" s="126"/>
      <c r="U342" s="126"/>
      <c r="V342" s="126"/>
      <c r="W342" s="126"/>
      <c r="X342" s="126"/>
      <c r="Y342" s="126"/>
      <c r="Z342" s="126"/>
      <c r="AA342" s="126"/>
      <c r="AB342" s="126"/>
      <c r="AC342" s="126"/>
      <c r="AD342" s="126"/>
      <c r="AE342" s="126"/>
      <c r="AF342" s="126"/>
      <c r="AG342" s="126"/>
      <c r="AH342" s="126"/>
    </row>
    <row r="343" spans="1:37" s="46" customFormat="1" ht="15" hidden="1" customHeight="1" outlineLevel="1" thickBot="1" x14ac:dyDescent="0.25">
      <c r="A343" s="84"/>
      <c r="C343" s="46">
        <f>WEEKDAY(CONCATENATE(C344,"/",$B$341,"/",$C$8),2)</f>
        <v>7</v>
      </c>
      <c r="D343" s="46">
        <f t="shared" ref="D343:AG343" si="36">WEEKDAY(CONCATENATE(D344,"/",$B$341,"/",$C$8),2)</f>
        <v>1</v>
      </c>
      <c r="E343" s="46">
        <f t="shared" si="36"/>
        <v>2</v>
      </c>
      <c r="F343" s="46">
        <f t="shared" si="36"/>
        <v>3</v>
      </c>
      <c r="G343" s="46">
        <f t="shared" si="36"/>
        <v>4</v>
      </c>
      <c r="H343" s="46">
        <f t="shared" si="36"/>
        <v>5</v>
      </c>
      <c r="I343" s="46">
        <f t="shared" si="36"/>
        <v>6</v>
      </c>
      <c r="J343" s="46">
        <f t="shared" si="36"/>
        <v>7</v>
      </c>
      <c r="K343" s="46">
        <f t="shared" si="36"/>
        <v>1</v>
      </c>
      <c r="L343" s="46">
        <f t="shared" si="36"/>
        <v>2</v>
      </c>
      <c r="M343" s="46">
        <f t="shared" si="36"/>
        <v>3</v>
      </c>
      <c r="N343" s="46">
        <f t="shared" si="36"/>
        <v>4</v>
      </c>
      <c r="O343" s="46">
        <f t="shared" si="36"/>
        <v>5</v>
      </c>
      <c r="P343" s="46">
        <f t="shared" si="36"/>
        <v>6</v>
      </c>
      <c r="Q343" s="46">
        <f t="shared" si="36"/>
        <v>7</v>
      </c>
      <c r="R343" s="46">
        <f t="shared" si="36"/>
        <v>1</v>
      </c>
      <c r="S343" s="46">
        <f t="shared" si="36"/>
        <v>2</v>
      </c>
      <c r="T343" s="46">
        <f t="shared" si="36"/>
        <v>3</v>
      </c>
      <c r="U343" s="46">
        <f t="shared" si="36"/>
        <v>4</v>
      </c>
      <c r="V343" s="46">
        <f t="shared" si="36"/>
        <v>5</v>
      </c>
      <c r="W343" s="46">
        <f t="shared" si="36"/>
        <v>6</v>
      </c>
      <c r="X343" s="46">
        <f t="shared" si="36"/>
        <v>7</v>
      </c>
      <c r="Y343" s="46">
        <f t="shared" si="36"/>
        <v>1</v>
      </c>
      <c r="Z343" s="46">
        <f t="shared" si="36"/>
        <v>2</v>
      </c>
      <c r="AA343" s="46">
        <f t="shared" si="36"/>
        <v>3</v>
      </c>
      <c r="AB343" s="46">
        <f t="shared" si="36"/>
        <v>4</v>
      </c>
      <c r="AC343" s="46">
        <f t="shared" si="36"/>
        <v>5</v>
      </c>
      <c r="AD343" s="46">
        <f t="shared" si="36"/>
        <v>6</v>
      </c>
      <c r="AE343" s="46">
        <f t="shared" si="36"/>
        <v>7</v>
      </c>
      <c r="AF343" s="46">
        <f t="shared" si="36"/>
        <v>1</v>
      </c>
      <c r="AG343" s="46">
        <f t="shared" si="36"/>
        <v>2</v>
      </c>
    </row>
    <row r="344" spans="1:37" ht="15" hidden="1" customHeight="1" outlineLevel="1" x14ac:dyDescent="0.2">
      <c r="B344" s="47" t="s">
        <v>56</v>
      </c>
      <c r="C344" s="48">
        <v>1</v>
      </c>
      <c r="D344" s="49">
        <v>2</v>
      </c>
      <c r="E344" s="49">
        <v>3</v>
      </c>
      <c r="F344" s="49">
        <v>4</v>
      </c>
      <c r="G344" s="49">
        <v>5</v>
      </c>
      <c r="H344" s="49">
        <v>6</v>
      </c>
      <c r="I344" s="49">
        <v>7</v>
      </c>
      <c r="J344" s="49">
        <v>8</v>
      </c>
      <c r="K344" s="49">
        <v>9</v>
      </c>
      <c r="L344" s="49">
        <v>10</v>
      </c>
      <c r="M344" s="49">
        <v>11</v>
      </c>
      <c r="N344" s="49">
        <v>12</v>
      </c>
      <c r="O344" s="49">
        <v>13</v>
      </c>
      <c r="P344" s="49">
        <v>14</v>
      </c>
      <c r="Q344" s="49">
        <v>15</v>
      </c>
      <c r="R344" s="49">
        <v>16</v>
      </c>
      <c r="S344" s="49">
        <v>17</v>
      </c>
      <c r="T344" s="49">
        <v>18</v>
      </c>
      <c r="U344" s="49">
        <v>19</v>
      </c>
      <c r="V344" s="49">
        <v>20</v>
      </c>
      <c r="W344" s="49">
        <v>21</v>
      </c>
      <c r="X344" s="49">
        <v>22</v>
      </c>
      <c r="Y344" s="49">
        <v>23</v>
      </c>
      <c r="Z344" s="49">
        <v>24</v>
      </c>
      <c r="AA344" s="49">
        <v>25</v>
      </c>
      <c r="AB344" s="49">
        <v>26</v>
      </c>
      <c r="AC344" s="49">
        <v>27</v>
      </c>
      <c r="AD344" s="49">
        <v>28</v>
      </c>
      <c r="AE344" s="49">
        <v>29</v>
      </c>
      <c r="AF344" s="49">
        <v>30</v>
      </c>
      <c r="AG344" s="50">
        <v>31</v>
      </c>
      <c r="AH344" s="120" t="s">
        <v>2</v>
      </c>
    </row>
    <row r="345" spans="1:37" ht="15" hidden="1" customHeight="1" outlineLevel="1" thickBot="1" x14ac:dyDescent="0.25">
      <c r="B345" s="51" t="s">
        <v>17</v>
      </c>
      <c r="C345" s="39"/>
      <c r="D345" s="40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39"/>
      <c r="Y345" s="40"/>
      <c r="Z345" s="40"/>
      <c r="AA345" s="40"/>
      <c r="AB345" s="40"/>
      <c r="AC345" s="40"/>
      <c r="AD345" s="40"/>
      <c r="AE345" s="40"/>
      <c r="AF345" s="40"/>
      <c r="AG345" s="41"/>
      <c r="AH345" s="121"/>
      <c r="AK345" s="67"/>
    </row>
    <row r="346" spans="1:37" ht="15" hidden="1" customHeight="1" outlineLevel="1" thickBot="1" x14ac:dyDescent="0.25">
      <c r="B346" s="122" t="s">
        <v>61</v>
      </c>
      <c r="C346" s="123"/>
      <c r="D346" s="123"/>
      <c r="E346" s="123"/>
      <c r="F346" s="123"/>
      <c r="G346" s="123"/>
      <c r="H346" s="123"/>
      <c r="I346" s="123"/>
      <c r="J346" s="123"/>
      <c r="K346" s="123"/>
      <c r="L346" s="123"/>
      <c r="M346" s="123"/>
      <c r="N346" s="123"/>
      <c r="O346" s="123"/>
      <c r="P346" s="123"/>
      <c r="Q346" s="123"/>
      <c r="R346" s="123"/>
      <c r="S346" s="123"/>
      <c r="T346" s="123"/>
      <c r="U346" s="123"/>
      <c r="V346" s="123"/>
      <c r="W346" s="123"/>
      <c r="X346" s="123"/>
      <c r="Y346" s="123"/>
      <c r="Z346" s="123"/>
      <c r="AA346" s="123"/>
      <c r="AB346" s="123"/>
      <c r="AC346" s="123"/>
      <c r="AD346" s="123"/>
      <c r="AE346" s="123"/>
      <c r="AF346" s="123"/>
      <c r="AG346" s="124"/>
      <c r="AH346" s="52">
        <f>SUM(AH347:AH356)</f>
        <v>0</v>
      </c>
      <c r="AK346" s="67"/>
    </row>
    <row r="347" spans="1:37" ht="15" hidden="1" customHeight="1" outlineLevel="1" x14ac:dyDescent="0.2">
      <c r="B347" s="53" t="str">
        <f>IF(EXPEDIENTE!$C$22="","",EXPEDIENTE!$E$22)</f>
        <v>erwghewg</v>
      </c>
      <c r="C347" s="29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  <c r="AA347" s="30"/>
      <c r="AB347" s="30"/>
      <c r="AC347" s="30"/>
      <c r="AD347" s="30"/>
      <c r="AE347" s="30"/>
      <c r="AF347" s="30"/>
      <c r="AG347" s="34"/>
      <c r="AH347" s="54">
        <f>SUM(C347:AG347)</f>
        <v>0</v>
      </c>
    </row>
    <row r="348" spans="1:37" ht="15" hidden="1" customHeight="1" outlineLevel="1" x14ac:dyDescent="0.2">
      <c r="B348" s="55" t="str">
        <f>IF(EXPEDIENTE!$C$23="","",EXPEDIENTE!$E$23)</f>
        <v>gergqweger</v>
      </c>
      <c r="C348" s="31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  <c r="AF348" s="32"/>
      <c r="AG348" s="35"/>
      <c r="AH348" s="54">
        <f t="shared" ref="AH348:AH356" si="37">SUM(C348:AG348)</f>
        <v>0</v>
      </c>
    </row>
    <row r="349" spans="1:37" ht="15" hidden="1" customHeight="1" outlineLevel="1" x14ac:dyDescent="0.2">
      <c r="B349" s="55" t="str">
        <f>IF(EXPEDIENTE!$C$24="","",EXPEDIENTE!$E$24)</f>
        <v/>
      </c>
      <c r="C349" s="31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  <c r="AA349" s="32"/>
      <c r="AB349" s="32"/>
      <c r="AC349" s="32"/>
      <c r="AD349" s="32"/>
      <c r="AE349" s="32"/>
      <c r="AF349" s="32"/>
      <c r="AG349" s="35"/>
      <c r="AH349" s="54">
        <f t="shared" si="37"/>
        <v>0</v>
      </c>
    </row>
    <row r="350" spans="1:37" ht="15" hidden="1" customHeight="1" outlineLevel="1" x14ac:dyDescent="0.2">
      <c r="B350" s="55" t="str">
        <f>IF(EXPEDIENTE!$C$25="","",EXPEDIENTE!$E$25)</f>
        <v/>
      </c>
      <c r="C350" s="31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  <c r="AF350" s="32"/>
      <c r="AG350" s="35"/>
      <c r="AH350" s="54">
        <f t="shared" si="37"/>
        <v>0</v>
      </c>
    </row>
    <row r="351" spans="1:37" ht="15" hidden="1" customHeight="1" outlineLevel="1" x14ac:dyDescent="0.2">
      <c r="B351" s="55" t="str">
        <f>IF(EXPEDIENTE!$C$26="","",EXPEDIENTE!$E$26)</f>
        <v/>
      </c>
      <c r="C351" s="31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  <c r="AA351" s="32"/>
      <c r="AB351" s="32"/>
      <c r="AC351" s="32"/>
      <c r="AD351" s="32"/>
      <c r="AE351" s="32"/>
      <c r="AF351" s="32"/>
      <c r="AG351" s="35"/>
      <c r="AH351" s="54">
        <f t="shared" si="37"/>
        <v>0</v>
      </c>
    </row>
    <row r="352" spans="1:37" ht="15" hidden="1" customHeight="1" outlineLevel="1" x14ac:dyDescent="0.2">
      <c r="B352" s="55" t="str">
        <f>IF(EXPEDIENTE!$C$27="","",EXPEDIENTE!$E$27)</f>
        <v/>
      </c>
      <c r="C352" s="31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  <c r="AF352" s="32"/>
      <c r="AG352" s="35"/>
      <c r="AH352" s="54">
        <f t="shared" si="37"/>
        <v>0</v>
      </c>
    </row>
    <row r="353" spans="2:34" ht="15" hidden="1" customHeight="1" outlineLevel="1" x14ac:dyDescent="0.2">
      <c r="B353" s="55" t="str">
        <f>IF(EXPEDIENTE!$C$28="","",EXPEDIENTE!$E$28)</f>
        <v/>
      </c>
      <c r="C353" s="31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  <c r="AA353" s="32"/>
      <c r="AB353" s="32"/>
      <c r="AC353" s="32"/>
      <c r="AD353" s="32"/>
      <c r="AE353" s="32"/>
      <c r="AF353" s="32"/>
      <c r="AG353" s="35"/>
      <c r="AH353" s="54">
        <f t="shared" si="37"/>
        <v>0</v>
      </c>
    </row>
    <row r="354" spans="2:34" ht="15" hidden="1" customHeight="1" outlineLevel="1" x14ac:dyDescent="0.2">
      <c r="B354" s="55" t="str">
        <f>IF(EXPEDIENTE!$C$29="","",EXPEDIENTE!$E$29)</f>
        <v/>
      </c>
      <c r="C354" s="31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  <c r="AA354" s="32"/>
      <c r="AB354" s="32"/>
      <c r="AC354" s="32"/>
      <c r="AD354" s="32"/>
      <c r="AE354" s="32"/>
      <c r="AF354" s="32"/>
      <c r="AG354" s="35"/>
      <c r="AH354" s="54">
        <f t="shared" si="37"/>
        <v>0</v>
      </c>
    </row>
    <row r="355" spans="2:34" ht="15" hidden="1" customHeight="1" outlineLevel="1" x14ac:dyDescent="0.2">
      <c r="B355" s="55" t="str">
        <f>IF(EXPEDIENTE!$C$30="","",EXPEDIENTE!$E$30)</f>
        <v/>
      </c>
      <c r="C355" s="31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  <c r="AA355" s="32"/>
      <c r="AB355" s="32"/>
      <c r="AC355" s="32"/>
      <c r="AD355" s="32"/>
      <c r="AE355" s="32"/>
      <c r="AF355" s="32"/>
      <c r="AG355" s="35"/>
      <c r="AH355" s="54">
        <f t="shared" si="37"/>
        <v>0</v>
      </c>
    </row>
    <row r="356" spans="2:34" ht="15" hidden="1" customHeight="1" outlineLevel="1" thickBot="1" x14ac:dyDescent="0.25">
      <c r="B356" s="55" t="str">
        <f>IF(EXPEDIENTE!$C$31="","",EXPEDIENTE!$E$31)</f>
        <v/>
      </c>
      <c r="C356" s="36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F356" s="37"/>
      <c r="AG356" s="38"/>
      <c r="AH356" s="54">
        <f t="shared" si="37"/>
        <v>0</v>
      </c>
    </row>
    <row r="357" spans="2:34" ht="15" hidden="1" customHeight="1" outlineLevel="1" thickBot="1" x14ac:dyDescent="0.25">
      <c r="B357" s="122" t="s">
        <v>62</v>
      </c>
      <c r="C357" s="123"/>
      <c r="D357" s="123"/>
      <c r="E357" s="123"/>
      <c r="F357" s="123"/>
      <c r="G357" s="123"/>
      <c r="H357" s="123"/>
      <c r="I357" s="123"/>
      <c r="J357" s="123"/>
      <c r="K357" s="123"/>
      <c r="L357" s="123"/>
      <c r="M357" s="123"/>
      <c r="N357" s="123"/>
      <c r="O357" s="123"/>
      <c r="P357" s="123"/>
      <c r="Q357" s="123"/>
      <c r="R357" s="123"/>
      <c r="S357" s="123"/>
      <c r="T357" s="123"/>
      <c r="U357" s="123"/>
      <c r="V357" s="123"/>
      <c r="W357" s="123"/>
      <c r="X357" s="123"/>
      <c r="Y357" s="123"/>
      <c r="Z357" s="123"/>
      <c r="AA357" s="123"/>
      <c r="AB357" s="123"/>
      <c r="AC357" s="123"/>
      <c r="AD357" s="123"/>
      <c r="AE357" s="123"/>
      <c r="AF357" s="123"/>
      <c r="AG357" s="124"/>
      <c r="AH357" s="52">
        <f>SUM(AH358:AH367)</f>
        <v>0</v>
      </c>
    </row>
    <row r="358" spans="2:34" ht="15" hidden="1" customHeight="1" outlineLevel="1" x14ac:dyDescent="0.2">
      <c r="B358" s="53" t="str">
        <f>IF(EXPEDIENTE!$C$36="","",EXPEDIENTE!$E$36)</f>
        <v/>
      </c>
      <c r="C358" s="29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  <c r="AA358" s="30"/>
      <c r="AB358" s="30"/>
      <c r="AC358" s="30"/>
      <c r="AD358" s="30"/>
      <c r="AE358" s="30"/>
      <c r="AF358" s="30"/>
      <c r="AG358" s="34"/>
      <c r="AH358" s="54">
        <f>SUM(C358:AG358)</f>
        <v>0</v>
      </c>
    </row>
    <row r="359" spans="2:34" ht="15" hidden="1" customHeight="1" outlineLevel="1" x14ac:dyDescent="0.2">
      <c r="B359" s="55" t="str">
        <f>IF(EXPEDIENTE!$C$37="","",EXPEDIENTE!$E$37)</f>
        <v/>
      </c>
      <c r="C359" s="31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F359" s="32"/>
      <c r="AG359" s="35"/>
      <c r="AH359" s="54">
        <f t="shared" ref="AH359:AH367" si="38">SUM(C359:AG359)</f>
        <v>0</v>
      </c>
    </row>
    <row r="360" spans="2:34" ht="15" hidden="1" customHeight="1" outlineLevel="1" x14ac:dyDescent="0.2">
      <c r="B360" s="55" t="str">
        <f>IF(EXPEDIENTE!$C$38="","",EXPEDIENTE!$E$38)</f>
        <v/>
      </c>
      <c r="C360" s="31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  <c r="AA360" s="32"/>
      <c r="AB360" s="32"/>
      <c r="AC360" s="32"/>
      <c r="AD360" s="32"/>
      <c r="AE360" s="32"/>
      <c r="AF360" s="32"/>
      <c r="AG360" s="35"/>
      <c r="AH360" s="54">
        <f t="shared" si="38"/>
        <v>0</v>
      </c>
    </row>
    <row r="361" spans="2:34" ht="15" hidden="1" customHeight="1" outlineLevel="1" x14ac:dyDescent="0.2">
      <c r="B361" s="55" t="str">
        <f>IF(EXPEDIENTE!$C$39="","",EXPEDIENTE!$E$39)</f>
        <v/>
      </c>
      <c r="C361" s="31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  <c r="AA361" s="32"/>
      <c r="AB361" s="32"/>
      <c r="AC361" s="32"/>
      <c r="AD361" s="32"/>
      <c r="AE361" s="32"/>
      <c r="AF361" s="32"/>
      <c r="AG361" s="35"/>
      <c r="AH361" s="54">
        <f t="shared" si="38"/>
        <v>0</v>
      </c>
    </row>
    <row r="362" spans="2:34" ht="15" hidden="1" customHeight="1" outlineLevel="1" x14ac:dyDescent="0.2">
      <c r="B362" s="55" t="str">
        <f>IF(EXPEDIENTE!$C$40="","",EXPEDIENTE!$E$40)</f>
        <v/>
      </c>
      <c r="C362" s="31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F362" s="32"/>
      <c r="AG362" s="35"/>
      <c r="AH362" s="54">
        <f t="shared" si="38"/>
        <v>0</v>
      </c>
    </row>
    <row r="363" spans="2:34" ht="15" hidden="1" customHeight="1" outlineLevel="1" x14ac:dyDescent="0.2">
      <c r="B363" s="55" t="str">
        <f>IF(EXPEDIENTE!$C$41="","",EXPEDIENTE!$E$41)</f>
        <v/>
      </c>
      <c r="C363" s="31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  <c r="AF363" s="32"/>
      <c r="AG363" s="35"/>
      <c r="AH363" s="54">
        <f t="shared" si="38"/>
        <v>0</v>
      </c>
    </row>
    <row r="364" spans="2:34" ht="15" hidden="1" customHeight="1" outlineLevel="1" x14ac:dyDescent="0.2">
      <c r="B364" s="55" t="str">
        <f>IF(EXPEDIENTE!$C$42="","",EXPEDIENTE!$E$42)</f>
        <v/>
      </c>
      <c r="C364" s="31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  <c r="AA364" s="32"/>
      <c r="AB364" s="32"/>
      <c r="AC364" s="32"/>
      <c r="AD364" s="32"/>
      <c r="AE364" s="32"/>
      <c r="AF364" s="32"/>
      <c r="AG364" s="35"/>
      <c r="AH364" s="54">
        <f t="shared" si="38"/>
        <v>0</v>
      </c>
    </row>
    <row r="365" spans="2:34" ht="15" hidden="1" customHeight="1" outlineLevel="1" x14ac:dyDescent="0.2">
      <c r="B365" s="55" t="str">
        <f>IF(EXPEDIENTE!$C$43="","",EXPEDIENTE!$E$43)</f>
        <v/>
      </c>
      <c r="C365" s="31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  <c r="AA365" s="32"/>
      <c r="AB365" s="32"/>
      <c r="AC365" s="32"/>
      <c r="AD365" s="32"/>
      <c r="AE365" s="32"/>
      <c r="AF365" s="32"/>
      <c r="AG365" s="35"/>
      <c r="AH365" s="54">
        <f t="shared" si="38"/>
        <v>0</v>
      </c>
    </row>
    <row r="366" spans="2:34" ht="15" hidden="1" customHeight="1" outlineLevel="1" x14ac:dyDescent="0.2">
      <c r="B366" s="55" t="str">
        <f>IF(EXPEDIENTE!$C$44="","",EXPEDIENTE!$E$44)</f>
        <v/>
      </c>
      <c r="C366" s="31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  <c r="AA366" s="32"/>
      <c r="AB366" s="32"/>
      <c r="AC366" s="32"/>
      <c r="AD366" s="32"/>
      <c r="AE366" s="32"/>
      <c r="AF366" s="32"/>
      <c r="AG366" s="35"/>
      <c r="AH366" s="54">
        <f t="shared" si="38"/>
        <v>0</v>
      </c>
    </row>
    <row r="367" spans="2:34" ht="15" hidden="1" customHeight="1" outlineLevel="1" thickBot="1" x14ac:dyDescent="0.25">
      <c r="B367" s="55" t="str">
        <f>IF(EXPEDIENTE!$C$45="","",EXPEDIENTE!$E$45)</f>
        <v/>
      </c>
      <c r="C367" s="31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  <c r="AA367" s="32"/>
      <c r="AB367" s="32"/>
      <c r="AC367" s="32"/>
      <c r="AD367" s="32"/>
      <c r="AE367" s="32"/>
      <c r="AF367" s="32"/>
      <c r="AG367" s="35"/>
      <c r="AH367" s="54">
        <f t="shared" si="38"/>
        <v>0</v>
      </c>
    </row>
    <row r="368" spans="2:34" ht="30" hidden="1" customHeight="1" outlineLevel="1" thickBot="1" x14ac:dyDescent="0.25">
      <c r="B368" s="57" t="s">
        <v>23</v>
      </c>
      <c r="C368" s="58">
        <f t="shared" ref="C368:AG368" si="39">SUM(C347:C367)</f>
        <v>0</v>
      </c>
      <c r="D368" s="59">
        <f t="shared" si="39"/>
        <v>0</v>
      </c>
      <c r="E368" s="59">
        <f t="shared" si="39"/>
        <v>0</v>
      </c>
      <c r="F368" s="59">
        <f t="shared" si="39"/>
        <v>0</v>
      </c>
      <c r="G368" s="59">
        <f t="shared" si="39"/>
        <v>0</v>
      </c>
      <c r="H368" s="59">
        <f t="shared" si="39"/>
        <v>0</v>
      </c>
      <c r="I368" s="59">
        <f t="shared" si="39"/>
        <v>0</v>
      </c>
      <c r="J368" s="59">
        <f t="shared" si="39"/>
        <v>0</v>
      </c>
      <c r="K368" s="59">
        <f t="shared" si="39"/>
        <v>0</v>
      </c>
      <c r="L368" s="59">
        <f t="shared" si="39"/>
        <v>0</v>
      </c>
      <c r="M368" s="59">
        <f t="shared" si="39"/>
        <v>0</v>
      </c>
      <c r="N368" s="59">
        <f t="shared" si="39"/>
        <v>0</v>
      </c>
      <c r="O368" s="59">
        <f t="shared" si="39"/>
        <v>0</v>
      </c>
      <c r="P368" s="59">
        <f t="shared" si="39"/>
        <v>0</v>
      </c>
      <c r="Q368" s="59">
        <f t="shared" si="39"/>
        <v>0</v>
      </c>
      <c r="R368" s="59">
        <f t="shared" si="39"/>
        <v>0</v>
      </c>
      <c r="S368" s="59">
        <f t="shared" si="39"/>
        <v>0</v>
      </c>
      <c r="T368" s="59">
        <f t="shared" si="39"/>
        <v>0</v>
      </c>
      <c r="U368" s="59">
        <f t="shared" si="39"/>
        <v>0</v>
      </c>
      <c r="V368" s="59">
        <f t="shared" si="39"/>
        <v>0</v>
      </c>
      <c r="W368" s="59">
        <f t="shared" si="39"/>
        <v>0</v>
      </c>
      <c r="X368" s="59">
        <f t="shared" si="39"/>
        <v>0</v>
      </c>
      <c r="Y368" s="59">
        <f t="shared" si="39"/>
        <v>0</v>
      </c>
      <c r="Z368" s="59">
        <f t="shared" si="39"/>
        <v>0</v>
      </c>
      <c r="AA368" s="59">
        <f t="shared" si="39"/>
        <v>0</v>
      </c>
      <c r="AB368" s="59">
        <f t="shared" si="39"/>
        <v>0</v>
      </c>
      <c r="AC368" s="59">
        <f t="shared" si="39"/>
        <v>0</v>
      </c>
      <c r="AD368" s="59">
        <f t="shared" si="39"/>
        <v>0</v>
      </c>
      <c r="AE368" s="59">
        <f t="shared" si="39"/>
        <v>0</v>
      </c>
      <c r="AF368" s="59">
        <f t="shared" si="39"/>
        <v>0</v>
      </c>
      <c r="AG368" s="60">
        <f t="shared" si="39"/>
        <v>0</v>
      </c>
      <c r="AH368" s="52">
        <f>AH346+AH357</f>
        <v>0</v>
      </c>
    </row>
    <row r="369" spans="1:37" ht="15" hidden="1" customHeight="1" outlineLevel="1" thickBot="1" x14ac:dyDescent="0.25"/>
    <row r="370" spans="1:37" ht="15" hidden="1" customHeight="1" outlineLevel="1" thickBot="1" x14ac:dyDescent="0.25">
      <c r="B370" s="127" t="s">
        <v>4</v>
      </c>
      <c r="C370" s="128"/>
      <c r="E370" s="129" t="s">
        <v>21</v>
      </c>
      <c r="F370" s="130"/>
      <c r="G370" s="130"/>
      <c r="H370" s="133"/>
      <c r="I370" s="133"/>
      <c r="J370" s="133"/>
      <c r="K370" s="133"/>
      <c r="L370" s="133"/>
      <c r="M370" s="133"/>
      <c r="N370" s="133"/>
      <c r="O370" s="133"/>
      <c r="P370" s="133"/>
      <c r="Q370" s="133"/>
      <c r="R370" s="134"/>
      <c r="U370" s="129" t="s">
        <v>22</v>
      </c>
      <c r="V370" s="130"/>
      <c r="W370" s="130"/>
      <c r="X370" s="133"/>
      <c r="Y370" s="133"/>
      <c r="Z370" s="133"/>
      <c r="AA370" s="133"/>
      <c r="AB370" s="133"/>
      <c r="AC370" s="133"/>
      <c r="AD370" s="133"/>
      <c r="AE370" s="133"/>
      <c r="AF370" s="133"/>
      <c r="AG370" s="133"/>
      <c r="AH370" s="134"/>
    </row>
    <row r="371" spans="1:37" ht="15" hidden="1" customHeight="1" outlineLevel="1" x14ac:dyDescent="0.2">
      <c r="B371" s="61" t="s">
        <v>5</v>
      </c>
      <c r="C371" s="62" t="s">
        <v>13</v>
      </c>
      <c r="E371" s="131"/>
      <c r="F371" s="132"/>
      <c r="G371" s="132"/>
      <c r="H371" s="135"/>
      <c r="I371" s="135"/>
      <c r="J371" s="135"/>
      <c r="K371" s="135"/>
      <c r="L371" s="135"/>
      <c r="M371" s="135"/>
      <c r="N371" s="135"/>
      <c r="O371" s="135"/>
      <c r="P371" s="135"/>
      <c r="Q371" s="135"/>
      <c r="R371" s="136"/>
      <c r="U371" s="131"/>
      <c r="V371" s="132"/>
      <c r="W371" s="132"/>
      <c r="X371" s="135"/>
      <c r="Y371" s="135"/>
      <c r="Z371" s="135"/>
      <c r="AA371" s="135"/>
      <c r="AB371" s="135"/>
      <c r="AC371" s="135"/>
      <c r="AD371" s="135"/>
      <c r="AE371" s="135"/>
      <c r="AF371" s="135"/>
      <c r="AG371" s="135"/>
      <c r="AH371" s="136"/>
    </row>
    <row r="372" spans="1:37" ht="15" hidden="1" customHeight="1" outlineLevel="1" x14ac:dyDescent="0.2">
      <c r="B372" s="63" t="s">
        <v>6</v>
      </c>
      <c r="C372" s="64" t="s">
        <v>14</v>
      </c>
      <c r="E372" s="131"/>
      <c r="F372" s="132"/>
      <c r="G372" s="132"/>
      <c r="H372" s="135"/>
      <c r="I372" s="135"/>
      <c r="J372" s="135"/>
      <c r="K372" s="135"/>
      <c r="L372" s="135"/>
      <c r="M372" s="135"/>
      <c r="N372" s="135"/>
      <c r="O372" s="135"/>
      <c r="P372" s="135"/>
      <c r="Q372" s="135"/>
      <c r="R372" s="136"/>
      <c r="U372" s="131"/>
      <c r="V372" s="132"/>
      <c r="W372" s="132"/>
      <c r="X372" s="135"/>
      <c r="Y372" s="135"/>
      <c r="Z372" s="135"/>
      <c r="AA372" s="135"/>
      <c r="AB372" s="135"/>
      <c r="AC372" s="135"/>
      <c r="AD372" s="135"/>
      <c r="AE372" s="135"/>
      <c r="AF372" s="135"/>
      <c r="AG372" s="135"/>
      <c r="AH372" s="136"/>
    </row>
    <row r="373" spans="1:37" ht="15" hidden="1" customHeight="1" outlineLevel="1" x14ac:dyDescent="0.2">
      <c r="B373" s="63" t="s">
        <v>7</v>
      </c>
      <c r="C373" s="64" t="s">
        <v>3</v>
      </c>
      <c r="E373" s="131"/>
      <c r="F373" s="132"/>
      <c r="G373" s="132"/>
      <c r="H373" s="135"/>
      <c r="I373" s="135"/>
      <c r="J373" s="135"/>
      <c r="K373" s="135"/>
      <c r="L373" s="135"/>
      <c r="M373" s="135"/>
      <c r="N373" s="135"/>
      <c r="O373" s="135"/>
      <c r="P373" s="135"/>
      <c r="Q373" s="135"/>
      <c r="R373" s="136"/>
      <c r="U373" s="131"/>
      <c r="V373" s="132"/>
      <c r="W373" s="132"/>
      <c r="X373" s="135"/>
      <c r="Y373" s="135"/>
      <c r="Z373" s="135"/>
      <c r="AA373" s="135"/>
      <c r="AB373" s="135"/>
      <c r="AC373" s="135"/>
      <c r="AD373" s="135"/>
      <c r="AE373" s="135"/>
      <c r="AF373" s="135"/>
      <c r="AG373" s="135"/>
      <c r="AH373" s="136"/>
    </row>
    <row r="374" spans="1:37" ht="15" hidden="1" customHeight="1" outlineLevel="1" x14ac:dyDescent="0.2">
      <c r="B374" s="63" t="s">
        <v>8</v>
      </c>
      <c r="C374" s="64" t="s">
        <v>11</v>
      </c>
      <c r="E374" s="131"/>
      <c r="F374" s="132"/>
      <c r="G374" s="132"/>
      <c r="H374" s="135"/>
      <c r="I374" s="135"/>
      <c r="J374" s="135"/>
      <c r="K374" s="135"/>
      <c r="L374" s="135"/>
      <c r="M374" s="135"/>
      <c r="N374" s="135"/>
      <c r="O374" s="135"/>
      <c r="P374" s="135"/>
      <c r="Q374" s="135"/>
      <c r="R374" s="136"/>
      <c r="U374" s="131"/>
      <c r="V374" s="132"/>
      <c r="W374" s="132"/>
      <c r="X374" s="135"/>
      <c r="Y374" s="135"/>
      <c r="Z374" s="135"/>
      <c r="AA374" s="135"/>
      <c r="AB374" s="135"/>
      <c r="AC374" s="135"/>
      <c r="AD374" s="135"/>
      <c r="AE374" s="135"/>
      <c r="AF374" s="135"/>
      <c r="AG374" s="135"/>
      <c r="AH374" s="136"/>
    </row>
    <row r="375" spans="1:37" ht="15" hidden="1" customHeight="1" outlineLevel="1" x14ac:dyDescent="0.2">
      <c r="B375" s="63" t="s">
        <v>9</v>
      </c>
      <c r="C375" s="64" t="s">
        <v>12</v>
      </c>
      <c r="E375" s="137" t="s">
        <v>20</v>
      </c>
      <c r="F375" s="138"/>
      <c r="G375" s="138"/>
      <c r="H375" s="135"/>
      <c r="I375" s="135"/>
      <c r="J375" s="135"/>
      <c r="K375" s="135"/>
      <c r="L375" s="135"/>
      <c r="M375" s="135"/>
      <c r="N375" s="135"/>
      <c r="O375" s="135"/>
      <c r="P375" s="135"/>
      <c r="Q375" s="135"/>
      <c r="R375" s="136"/>
      <c r="U375" s="137" t="s">
        <v>20</v>
      </c>
      <c r="V375" s="138"/>
      <c r="W375" s="138"/>
      <c r="X375" s="135"/>
      <c r="Y375" s="135"/>
      <c r="Z375" s="135"/>
      <c r="AA375" s="135"/>
      <c r="AB375" s="135"/>
      <c r="AC375" s="135"/>
      <c r="AD375" s="135"/>
      <c r="AE375" s="135"/>
      <c r="AF375" s="135"/>
      <c r="AG375" s="135"/>
      <c r="AH375" s="136"/>
    </row>
    <row r="376" spans="1:37" ht="15" hidden="1" customHeight="1" outlineLevel="1" thickBot="1" x14ac:dyDescent="0.25">
      <c r="B376" s="65" t="s">
        <v>10</v>
      </c>
      <c r="C376" s="66" t="s">
        <v>15</v>
      </c>
      <c r="E376" s="139"/>
      <c r="F376" s="140"/>
      <c r="G376" s="140"/>
      <c r="H376" s="141"/>
      <c r="I376" s="141"/>
      <c r="J376" s="141"/>
      <c r="K376" s="141"/>
      <c r="L376" s="141"/>
      <c r="M376" s="141"/>
      <c r="N376" s="141"/>
      <c r="O376" s="141"/>
      <c r="P376" s="141"/>
      <c r="Q376" s="141"/>
      <c r="R376" s="142"/>
      <c r="U376" s="139"/>
      <c r="V376" s="140"/>
      <c r="W376" s="140"/>
      <c r="X376" s="141"/>
      <c r="Y376" s="141"/>
      <c r="Z376" s="141"/>
      <c r="AA376" s="141"/>
      <c r="AB376" s="141"/>
      <c r="AC376" s="141"/>
      <c r="AD376" s="141"/>
      <c r="AE376" s="141"/>
      <c r="AF376" s="141"/>
      <c r="AG376" s="141"/>
      <c r="AH376" s="142"/>
    </row>
    <row r="378" spans="1:37" ht="15" customHeight="1" collapsed="1" x14ac:dyDescent="0.2">
      <c r="B378" s="44" t="s">
        <v>73</v>
      </c>
      <c r="C378" s="125">
        <f>$F$4</f>
        <v>2023</v>
      </c>
      <c r="D378" s="125"/>
      <c r="E378" s="143" t="s">
        <v>16</v>
      </c>
      <c r="F378" s="143"/>
      <c r="G378" s="143"/>
      <c r="H378" s="143"/>
      <c r="I378" s="126" t="str">
        <f>EXPEDIENTE!$C$17</f>
        <v>Vicente</v>
      </c>
      <c r="J378" s="126"/>
      <c r="K378" s="126"/>
      <c r="L378" s="126"/>
      <c r="M378" s="126"/>
      <c r="N378" s="126"/>
      <c r="O378" s="126"/>
      <c r="P378" s="126"/>
      <c r="Q378" s="126"/>
      <c r="R378" s="126"/>
      <c r="S378" s="126"/>
      <c r="T378" s="126"/>
      <c r="U378" s="126"/>
      <c r="V378" s="126"/>
      <c r="W378" s="126"/>
      <c r="X378" s="126"/>
      <c r="Y378" s="126"/>
      <c r="Z378" s="126"/>
      <c r="AA378" s="126"/>
      <c r="AB378" s="126"/>
      <c r="AC378" s="126"/>
      <c r="AD378" s="126"/>
      <c r="AE378" s="126"/>
      <c r="AF378" s="126"/>
      <c r="AG378" s="126"/>
      <c r="AH378" s="126"/>
    </row>
    <row r="379" spans="1:37" ht="15" hidden="1" customHeight="1" outlineLevel="1" x14ac:dyDescent="0.2">
      <c r="B379" s="44" t="s">
        <v>36</v>
      </c>
      <c r="C379" s="126" t="str">
        <f>EXPEDIENTE!$C$3</f>
        <v>CTCON</v>
      </c>
      <c r="D379" s="126"/>
      <c r="E379" s="126"/>
      <c r="F379" s="126"/>
      <c r="G379" s="126"/>
      <c r="H379" s="126"/>
      <c r="I379" s="126"/>
      <c r="J379" s="126"/>
      <c r="K379" s="126"/>
      <c r="L379" s="126"/>
      <c r="M379" s="126"/>
      <c r="N379" s="126"/>
      <c r="O379" s="126"/>
      <c r="P379" s="126"/>
      <c r="Q379" s="126"/>
      <c r="R379" s="126"/>
      <c r="S379" s="126"/>
      <c r="T379" s="126"/>
      <c r="U379" s="126"/>
      <c r="V379" s="126"/>
      <c r="W379" s="126"/>
      <c r="X379" s="126"/>
      <c r="Y379" s="126"/>
      <c r="Z379" s="126"/>
      <c r="AA379" s="126"/>
      <c r="AB379" s="126"/>
      <c r="AC379" s="126"/>
      <c r="AD379" s="126"/>
      <c r="AE379" s="126"/>
      <c r="AF379" s="126"/>
      <c r="AG379" s="126"/>
      <c r="AH379" s="126"/>
    </row>
    <row r="380" spans="1:37" s="46" customFormat="1" ht="15" hidden="1" customHeight="1" outlineLevel="1" thickBot="1" x14ac:dyDescent="0.25">
      <c r="A380" s="84"/>
      <c r="C380" s="46">
        <f>WEEKDAY(CONCATENATE(C381,"/",$B$378,"/",$C$8),2)</f>
        <v>3</v>
      </c>
      <c r="D380" s="46">
        <f t="shared" ref="D380:AF380" si="40">WEEKDAY(CONCATENATE(D381,"/",$B$378,"/",$C$8),2)</f>
        <v>4</v>
      </c>
      <c r="E380" s="46">
        <f t="shared" si="40"/>
        <v>5</v>
      </c>
      <c r="F380" s="46">
        <f t="shared" si="40"/>
        <v>6</v>
      </c>
      <c r="G380" s="46">
        <f t="shared" si="40"/>
        <v>7</v>
      </c>
      <c r="H380" s="46">
        <f t="shared" si="40"/>
        <v>1</v>
      </c>
      <c r="I380" s="46">
        <f t="shared" si="40"/>
        <v>2</v>
      </c>
      <c r="J380" s="46">
        <f t="shared" si="40"/>
        <v>3</v>
      </c>
      <c r="K380" s="46">
        <f t="shared" si="40"/>
        <v>4</v>
      </c>
      <c r="L380" s="46">
        <f t="shared" si="40"/>
        <v>5</v>
      </c>
      <c r="M380" s="46">
        <f t="shared" si="40"/>
        <v>6</v>
      </c>
      <c r="N380" s="46">
        <f t="shared" si="40"/>
        <v>7</v>
      </c>
      <c r="O380" s="46">
        <f t="shared" si="40"/>
        <v>1</v>
      </c>
      <c r="P380" s="46">
        <f t="shared" si="40"/>
        <v>2</v>
      </c>
      <c r="Q380" s="46">
        <f t="shared" si="40"/>
        <v>3</v>
      </c>
      <c r="R380" s="46">
        <f t="shared" si="40"/>
        <v>4</v>
      </c>
      <c r="S380" s="46">
        <f t="shared" si="40"/>
        <v>5</v>
      </c>
      <c r="T380" s="46">
        <f t="shared" si="40"/>
        <v>6</v>
      </c>
      <c r="U380" s="46">
        <f t="shared" si="40"/>
        <v>7</v>
      </c>
      <c r="V380" s="46">
        <f t="shared" si="40"/>
        <v>1</v>
      </c>
      <c r="W380" s="46">
        <f t="shared" si="40"/>
        <v>2</v>
      </c>
      <c r="X380" s="46">
        <f t="shared" si="40"/>
        <v>3</v>
      </c>
      <c r="Y380" s="46">
        <f t="shared" si="40"/>
        <v>4</v>
      </c>
      <c r="Z380" s="46">
        <f t="shared" si="40"/>
        <v>5</v>
      </c>
      <c r="AA380" s="46">
        <f t="shared" si="40"/>
        <v>6</v>
      </c>
      <c r="AB380" s="46">
        <f t="shared" si="40"/>
        <v>7</v>
      </c>
      <c r="AC380" s="46">
        <f t="shared" si="40"/>
        <v>1</v>
      </c>
      <c r="AD380" s="46">
        <f t="shared" si="40"/>
        <v>2</v>
      </c>
      <c r="AE380" s="46">
        <f t="shared" si="40"/>
        <v>3</v>
      </c>
      <c r="AF380" s="46">
        <f t="shared" si="40"/>
        <v>4</v>
      </c>
    </row>
    <row r="381" spans="1:37" ht="15" hidden="1" customHeight="1" outlineLevel="1" x14ac:dyDescent="0.2">
      <c r="B381" s="47" t="s">
        <v>56</v>
      </c>
      <c r="C381" s="48">
        <v>1</v>
      </c>
      <c r="D381" s="49">
        <v>2</v>
      </c>
      <c r="E381" s="49">
        <v>3</v>
      </c>
      <c r="F381" s="49">
        <v>4</v>
      </c>
      <c r="G381" s="49">
        <v>5</v>
      </c>
      <c r="H381" s="49">
        <v>6</v>
      </c>
      <c r="I381" s="49">
        <v>7</v>
      </c>
      <c r="J381" s="49">
        <v>8</v>
      </c>
      <c r="K381" s="49">
        <v>9</v>
      </c>
      <c r="L381" s="49">
        <v>10</v>
      </c>
      <c r="M381" s="49">
        <v>11</v>
      </c>
      <c r="N381" s="49">
        <v>12</v>
      </c>
      <c r="O381" s="49">
        <v>13</v>
      </c>
      <c r="P381" s="49">
        <v>14</v>
      </c>
      <c r="Q381" s="49">
        <v>15</v>
      </c>
      <c r="R381" s="49">
        <v>16</v>
      </c>
      <c r="S381" s="49">
        <v>17</v>
      </c>
      <c r="T381" s="49">
        <v>18</v>
      </c>
      <c r="U381" s="49">
        <v>19</v>
      </c>
      <c r="V381" s="49">
        <v>20</v>
      </c>
      <c r="W381" s="49">
        <v>21</v>
      </c>
      <c r="X381" s="49">
        <v>22</v>
      </c>
      <c r="Y381" s="49">
        <v>23</v>
      </c>
      <c r="Z381" s="49">
        <v>24</v>
      </c>
      <c r="AA381" s="49">
        <v>25</v>
      </c>
      <c r="AB381" s="49">
        <v>26</v>
      </c>
      <c r="AC381" s="49">
        <v>27</v>
      </c>
      <c r="AD381" s="49">
        <v>28</v>
      </c>
      <c r="AE381" s="49">
        <v>29</v>
      </c>
      <c r="AF381" s="49">
        <v>30</v>
      </c>
      <c r="AG381" s="50"/>
      <c r="AH381" s="120" t="s">
        <v>2</v>
      </c>
    </row>
    <row r="382" spans="1:37" ht="15" hidden="1" customHeight="1" outlineLevel="1" thickBot="1" x14ac:dyDescent="0.25">
      <c r="B382" s="51" t="s">
        <v>17</v>
      </c>
      <c r="C382" s="39" t="s">
        <v>3</v>
      </c>
      <c r="D382" s="40" t="s">
        <v>13</v>
      </c>
      <c r="E382" s="40" t="s">
        <v>13</v>
      </c>
      <c r="F382" s="40" t="s">
        <v>13</v>
      </c>
      <c r="G382" s="40" t="s">
        <v>14</v>
      </c>
      <c r="H382" s="40" t="s">
        <v>14</v>
      </c>
      <c r="I382" s="40" t="s">
        <v>13</v>
      </c>
      <c r="J382" s="40" t="s">
        <v>13</v>
      </c>
      <c r="K382" s="40" t="s">
        <v>13</v>
      </c>
      <c r="L382" s="40" t="s">
        <v>13</v>
      </c>
      <c r="M382" s="40" t="s">
        <v>13</v>
      </c>
      <c r="N382" s="40" t="s">
        <v>14</v>
      </c>
      <c r="O382" s="40" t="s">
        <v>14</v>
      </c>
      <c r="P382" s="40" t="s">
        <v>13</v>
      </c>
      <c r="Q382" s="40" t="s">
        <v>13</v>
      </c>
      <c r="R382" s="40" t="s">
        <v>13</v>
      </c>
      <c r="S382" s="40" t="s">
        <v>13</v>
      </c>
      <c r="T382" s="40" t="s">
        <v>13</v>
      </c>
      <c r="U382" s="40" t="s">
        <v>14</v>
      </c>
      <c r="V382" s="40" t="s">
        <v>14</v>
      </c>
      <c r="W382" s="40" t="s">
        <v>13</v>
      </c>
      <c r="X382" s="40" t="s">
        <v>13</v>
      </c>
      <c r="Y382" s="40" t="s">
        <v>13</v>
      </c>
      <c r="Z382" s="40" t="s">
        <v>13</v>
      </c>
      <c r="AA382" s="40" t="s">
        <v>13</v>
      </c>
      <c r="AB382" s="40" t="s">
        <v>14</v>
      </c>
      <c r="AC382" s="40" t="s">
        <v>14</v>
      </c>
      <c r="AD382" s="40" t="s">
        <v>13</v>
      </c>
      <c r="AE382" s="40" t="s">
        <v>13</v>
      </c>
      <c r="AF382" s="40" t="s">
        <v>13</v>
      </c>
      <c r="AG382" s="6"/>
      <c r="AH382" s="121"/>
      <c r="AK382" s="67"/>
    </row>
    <row r="383" spans="1:37" ht="15" hidden="1" customHeight="1" outlineLevel="1" thickBot="1" x14ac:dyDescent="0.25">
      <c r="B383" s="122" t="s">
        <v>61</v>
      </c>
      <c r="C383" s="123"/>
      <c r="D383" s="123"/>
      <c r="E383" s="123"/>
      <c r="F383" s="123"/>
      <c r="G383" s="123"/>
      <c r="H383" s="123"/>
      <c r="I383" s="123"/>
      <c r="J383" s="123"/>
      <c r="K383" s="123"/>
      <c r="L383" s="123"/>
      <c r="M383" s="123"/>
      <c r="N383" s="123"/>
      <c r="O383" s="123"/>
      <c r="P383" s="123"/>
      <c r="Q383" s="123"/>
      <c r="R383" s="123"/>
      <c r="S383" s="123"/>
      <c r="T383" s="123"/>
      <c r="U383" s="123"/>
      <c r="V383" s="123"/>
      <c r="W383" s="123"/>
      <c r="X383" s="123"/>
      <c r="Y383" s="123"/>
      <c r="Z383" s="123"/>
      <c r="AA383" s="123"/>
      <c r="AB383" s="123"/>
      <c r="AC383" s="123"/>
      <c r="AD383" s="123"/>
      <c r="AE383" s="123"/>
      <c r="AF383" s="123"/>
      <c r="AG383" s="124"/>
      <c r="AH383" s="52">
        <f>SUM(AH384:AH393)</f>
        <v>0</v>
      </c>
      <c r="AK383" s="67"/>
    </row>
    <row r="384" spans="1:37" ht="15" hidden="1" customHeight="1" outlineLevel="1" x14ac:dyDescent="0.2">
      <c r="B384" s="53" t="str">
        <f>IF(EXPEDIENTE!$C$22="","",EXPEDIENTE!$E$22)</f>
        <v>erwghewg</v>
      </c>
      <c r="C384" s="29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  <c r="AA384" s="30"/>
      <c r="AB384" s="30"/>
      <c r="AC384" s="30"/>
      <c r="AD384" s="30"/>
      <c r="AE384" s="30"/>
      <c r="AF384" s="30"/>
      <c r="AG384" s="34"/>
      <c r="AH384" s="54">
        <f>SUM(C384:AG384)</f>
        <v>0</v>
      </c>
    </row>
    <row r="385" spans="2:34" ht="15" hidden="1" customHeight="1" outlineLevel="1" x14ac:dyDescent="0.2">
      <c r="B385" s="55" t="str">
        <f>IF(EXPEDIENTE!$C$23="","",EXPEDIENTE!$E$23)</f>
        <v>gergqweger</v>
      </c>
      <c r="C385" s="31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  <c r="AA385" s="32"/>
      <c r="AB385" s="32"/>
      <c r="AC385" s="32"/>
      <c r="AD385" s="32"/>
      <c r="AE385" s="32"/>
      <c r="AF385" s="32"/>
      <c r="AG385" s="35"/>
      <c r="AH385" s="54">
        <f t="shared" ref="AH385:AH393" si="41">SUM(C385:AG385)</f>
        <v>0</v>
      </c>
    </row>
    <row r="386" spans="2:34" ht="15" hidden="1" customHeight="1" outlineLevel="1" x14ac:dyDescent="0.2">
      <c r="B386" s="55" t="str">
        <f>IF(EXPEDIENTE!$C$24="","",EXPEDIENTE!$E$24)</f>
        <v/>
      </c>
      <c r="C386" s="31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  <c r="AA386" s="32"/>
      <c r="AB386" s="32"/>
      <c r="AC386" s="32"/>
      <c r="AD386" s="32"/>
      <c r="AE386" s="32"/>
      <c r="AF386" s="32"/>
      <c r="AG386" s="35"/>
      <c r="AH386" s="54">
        <f t="shared" si="41"/>
        <v>0</v>
      </c>
    </row>
    <row r="387" spans="2:34" ht="15" hidden="1" customHeight="1" outlineLevel="1" x14ac:dyDescent="0.2">
      <c r="B387" s="55" t="str">
        <f>IF(EXPEDIENTE!$C$25="","",EXPEDIENTE!$E$25)</f>
        <v/>
      </c>
      <c r="C387" s="31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  <c r="AA387" s="32"/>
      <c r="AB387" s="32"/>
      <c r="AC387" s="32"/>
      <c r="AD387" s="32"/>
      <c r="AE387" s="32"/>
      <c r="AF387" s="32"/>
      <c r="AG387" s="35"/>
      <c r="AH387" s="54">
        <f t="shared" si="41"/>
        <v>0</v>
      </c>
    </row>
    <row r="388" spans="2:34" ht="15" hidden="1" customHeight="1" outlineLevel="1" x14ac:dyDescent="0.2">
      <c r="B388" s="55" t="str">
        <f>IF(EXPEDIENTE!$C$26="","",EXPEDIENTE!$E$26)</f>
        <v/>
      </c>
      <c r="C388" s="31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  <c r="AA388" s="32"/>
      <c r="AB388" s="32"/>
      <c r="AC388" s="32"/>
      <c r="AD388" s="32"/>
      <c r="AE388" s="32"/>
      <c r="AF388" s="32"/>
      <c r="AG388" s="35"/>
      <c r="AH388" s="54">
        <f t="shared" si="41"/>
        <v>0</v>
      </c>
    </row>
    <row r="389" spans="2:34" ht="15" hidden="1" customHeight="1" outlineLevel="1" x14ac:dyDescent="0.2">
      <c r="B389" s="55" t="str">
        <f>IF(EXPEDIENTE!$C$27="","",EXPEDIENTE!$E$27)</f>
        <v/>
      </c>
      <c r="C389" s="31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  <c r="AA389" s="32"/>
      <c r="AB389" s="32"/>
      <c r="AC389" s="32"/>
      <c r="AD389" s="32"/>
      <c r="AE389" s="32"/>
      <c r="AF389" s="32"/>
      <c r="AG389" s="35"/>
      <c r="AH389" s="54">
        <f t="shared" si="41"/>
        <v>0</v>
      </c>
    </row>
    <row r="390" spans="2:34" ht="15" hidden="1" customHeight="1" outlineLevel="1" x14ac:dyDescent="0.2">
      <c r="B390" s="55" t="str">
        <f>IF(EXPEDIENTE!$C$28="","",EXPEDIENTE!$E$28)</f>
        <v/>
      </c>
      <c r="C390" s="31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  <c r="AA390" s="32"/>
      <c r="AB390" s="32"/>
      <c r="AC390" s="32"/>
      <c r="AD390" s="32"/>
      <c r="AE390" s="32"/>
      <c r="AF390" s="32"/>
      <c r="AG390" s="35"/>
      <c r="AH390" s="54">
        <f t="shared" si="41"/>
        <v>0</v>
      </c>
    </row>
    <row r="391" spans="2:34" ht="15" hidden="1" customHeight="1" outlineLevel="1" x14ac:dyDescent="0.2">
      <c r="B391" s="55" t="str">
        <f>IF(EXPEDIENTE!$C$29="","",EXPEDIENTE!$E$29)</f>
        <v/>
      </c>
      <c r="C391" s="31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  <c r="AA391" s="32"/>
      <c r="AB391" s="32"/>
      <c r="AC391" s="32"/>
      <c r="AD391" s="32"/>
      <c r="AE391" s="32"/>
      <c r="AF391" s="32"/>
      <c r="AG391" s="35"/>
      <c r="AH391" s="54">
        <f t="shared" si="41"/>
        <v>0</v>
      </c>
    </row>
    <row r="392" spans="2:34" ht="15" hidden="1" customHeight="1" outlineLevel="1" x14ac:dyDescent="0.2">
      <c r="B392" s="55" t="str">
        <f>IF(EXPEDIENTE!$C$30="","",EXPEDIENTE!$E$30)</f>
        <v/>
      </c>
      <c r="C392" s="31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  <c r="AA392" s="32"/>
      <c r="AB392" s="32"/>
      <c r="AC392" s="32"/>
      <c r="AD392" s="32"/>
      <c r="AE392" s="32"/>
      <c r="AF392" s="32"/>
      <c r="AG392" s="35"/>
      <c r="AH392" s="54">
        <f t="shared" si="41"/>
        <v>0</v>
      </c>
    </row>
    <row r="393" spans="2:34" ht="15" hidden="1" customHeight="1" outlineLevel="1" thickBot="1" x14ac:dyDescent="0.25">
      <c r="B393" s="55" t="str">
        <f>IF(EXPEDIENTE!$C$31="","",EXPEDIENTE!$E$31)</f>
        <v/>
      </c>
      <c r="C393" s="36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F393" s="37"/>
      <c r="AG393" s="38"/>
      <c r="AH393" s="54">
        <f t="shared" si="41"/>
        <v>0</v>
      </c>
    </row>
    <row r="394" spans="2:34" ht="15" hidden="1" customHeight="1" outlineLevel="1" thickBot="1" x14ac:dyDescent="0.25">
      <c r="B394" s="122" t="s">
        <v>62</v>
      </c>
      <c r="C394" s="123"/>
      <c r="D394" s="123"/>
      <c r="E394" s="123"/>
      <c r="F394" s="123"/>
      <c r="G394" s="123"/>
      <c r="H394" s="123"/>
      <c r="I394" s="123"/>
      <c r="J394" s="123"/>
      <c r="K394" s="123"/>
      <c r="L394" s="123"/>
      <c r="M394" s="123"/>
      <c r="N394" s="123"/>
      <c r="O394" s="123"/>
      <c r="P394" s="123"/>
      <c r="Q394" s="123"/>
      <c r="R394" s="123"/>
      <c r="S394" s="123"/>
      <c r="T394" s="123"/>
      <c r="U394" s="123"/>
      <c r="V394" s="123"/>
      <c r="W394" s="123"/>
      <c r="X394" s="123"/>
      <c r="Y394" s="123"/>
      <c r="Z394" s="123"/>
      <c r="AA394" s="123"/>
      <c r="AB394" s="123"/>
      <c r="AC394" s="123"/>
      <c r="AD394" s="123"/>
      <c r="AE394" s="123"/>
      <c r="AF394" s="123"/>
      <c r="AG394" s="124"/>
      <c r="AH394" s="52">
        <f>SUM(AH395:AH404)</f>
        <v>0</v>
      </c>
    </row>
    <row r="395" spans="2:34" ht="15" hidden="1" customHeight="1" outlineLevel="1" x14ac:dyDescent="0.2">
      <c r="B395" s="53" t="str">
        <f>IF(EXPEDIENTE!$C$36="","",EXPEDIENTE!$E$36)</f>
        <v/>
      </c>
      <c r="C395" s="29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  <c r="AA395" s="30"/>
      <c r="AB395" s="30"/>
      <c r="AC395" s="30"/>
      <c r="AD395" s="30"/>
      <c r="AE395" s="30"/>
      <c r="AF395" s="30"/>
      <c r="AG395" s="34"/>
      <c r="AH395" s="54">
        <f>SUM(C395:AG395)</f>
        <v>0</v>
      </c>
    </row>
    <row r="396" spans="2:34" ht="15" hidden="1" customHeight="1" outlineLevel="1" x14ac:dyDescent="0.2">
      <c r="B396" s="55" t="str">
        <f>IF(EXPEDIENTE!$C$37="","",EXPEDIENTE!$E$37)</f>
        <v/>
      </c>
      <c r="C396" s="31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  <c r="AA396" s="32"/>
      <c r="AB396" s="32"/>
      <c r="AC396" s="32"/>
      <c r="AD396" s="32"/>
      <c r="AE396" s="32"/>
      <c r="AF396" s="32"/>
      <c r="AG396" s="35"/>
      <c r="AH396" s="54">
        <f t="shared" ref="AH396:AH403" si="42">SUM(C396:AG396)</f>
        <v>0</v>
      </c>
    </row>
    <row r="397" spans="2:34" ht="15" hidden="1" customHeight="1" outlineLevel="1" x14ac:dyDescent="0.2">
      <c r="B397" s="55" t="str">
        <f>IF(EXPEDIENTE!$C$38="","",EXPEDIENTE!$E$38)</f>
        <v/>
      </c>
      <c r="C397" s="31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  <c r="AA397" s="32"/>
      <c r="AB397" s="32"/>
      <c r="AC397" s="32"/>
      <c r="AD397" s="32"/>
      <c r="AE397" s="32"/>
      <c r="AF397" s="32"/>
      <c r="AG397" s="35"/>
      <c r="AH397" s="54">
        <f t="shared" si="42"/>
        <v>0</v>
      </c>
    </row>
    <row r="398" spans="2:34" ht="15" hidden="1" customHeight="1" outlineLevel="1" x14ac:dyDescent="0.2">
      <c r="B398" s="55" t="str">
        <f>IF(EXPEDIENTE!$C$39="","",EXPEDIENTE!$E$39)</f>
        <v/>
      </c>
      <c r="C398" s="31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  <c r="AA398" s="32"/>
      <c r="AB398" s="32"/>
      <c r="AC398" s="32"/>
      <c r="AD398" s="32"/>
      <c r="AE398" s="32"/>
      <c r="AF398" s="32"/>
      <c r="AG398" s="35"/>
      <c r="AH398" s="54">
        <f t="shared" si="42"/>
        <v>0</v>
      </c>
    </row>
    <row r="399" spans="2:34" ht="15" hidden="1" customHeight="1" outlineLevel="1" x14ac:dyDescent="0.2">
      <c r="B399" s="55" t="str">
        <f>IF(EXPEDIENTE!$C$40="","",EXPEDIENTE!$E$40)</f>
        <v/>
      </c>
      <c r="C399" s="31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  <c r="AA399" s="32"/>
      <c r="AB399" s="32"/>
      <c r="AC399" s="32"/>
      <c r="AD399" s="32"/>
      <c r="AE399" s="32"/>
      <c r="AF399" s="32"/>
      <c r="AG399" s="35"/>
      <c r="AH399" s="54">
        <f t="shared" si="42"/>
        <v>0</v>
      </c>
    </row>
    <row r="400" spans="2:34" ht="15" hidden="1" customHeight="1" outlineLevel="1" x14ac:dyDescent="0.2">
      <c r="B400" s="55" t="str">
        <f>IF(EXPEDIENTE!$C$41="","",EXPEDIENTE!$E$41)</f>
        <v/>
      </c>
      <c r="C400" s="31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  <c r="AA400" s="32"/>
      <c r="AB400" s="32"/>
      <c r="AC400" s="32"/>
      <c r="AD400" s="32"/>
      <c r="AE400" s="32"/>
      <c r="AF400" s="32"/>
      <c r="AG400" s="35"/>
      <c r="AH400" s="54">
        <f t="shared" si="42"/>
        <v>0</v>
      </c>
    </row>
    <row r="401" spans="2:34" ht="15" hidden="1" customHeight="1" outlineLevel="1" x14ac:dyDescent="0.2">
      <c r="B401" s="55" t="str">
        <f>IF(EXPEDIENTE!$C$42="","",EXPEDIENTE!$E$42)</f>
        <v/>
      </c>
      <c r="C401" s="31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  <c r="AA401" s="32"/>
      <c r="AB401" s="32"/>
      <c r="AC401" s="32"/>
      <c r="AD401" s="32"/>
      <c r="AE401" s="32"/>
      <c r="AF401" s="32"/>
      <c r="AG401" s="35"/>
      <c r="AH401" s="54">
        <f t="shared" si="42"/>
        <v>0</v>
      </c>
    </row>
    <row r="402" spans="2:34" ht="15" hidden="1" customHeight="1" outlineLevel="1" x14ac:dyDescent="0.2">
      <c r="B402" s="55" t="str">
        <f>IF(EXPEDIENTE!$C$43="","",EXPEDIENTE!$E$43)</f>
        <v/>
      </c>
      <c r="C402" s="31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  <c r="AA402" s="32"/>
      <c r="AB402" s="32"/>
      <c r="AC402" s="32"/>
      <c r="AD402" s="32"/>
      <c r="AE402" s="32"/>
      <c r="AF402" s="32"/>
      <c r="AG402" s="35"/>
      <c r="AH402" s="54">
        <f t="shared" si="42"/>
        <v>0</v>
      </c>
    </row>
    <row r="403" spans="2:34" ht="15" hidden="1" customHeight="1" outlineLevel="1" x14ac:dyDescent="0.2">
      <c r="B403" s="55" t="str">
        <f>IF(EXPEDIENTE!$C$44="","",EXPEDIENTE!$E$44)</f>
        <v/>
      </c>
      <c r="C403" s="31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  <c r="AA403" s="32"/>
      <c r="AB403" s="32"/>
      <c r="AC403" s="32"/>
      <c r="AD403" s="32"/>
      <c r="AE403" s="32"/>
      <c r="AF403" s="32"/>
      <c r="AG403" s="35"/>
      <c r="AH403" s="54">
        <f t="shared" si="42"/>
        <v>0</v>
      </c>
    </row>
    <row r="404" spans="2:34" ht="15" hidden="1" customHeight="1" outlineLevel="1" thickBot="1" x14ac:dyDescent="0.25">
      <c r="B404" s="55" t="str">
        <f>IF(EXPEDIENTE!$C$45="","",EXPEDIENTE!$E$45)</f>
        <v/>
      </c>
      <c r="C404" s="31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  <c r="AA404" s="32"/>
      <c r="AB404" s="32"/>
      <c r="AC404" s="32"/>
      <c r="AD404" s="32"/>
      <c r="AE404" s="32"/>
      <c r="AF404" s="32"/>
      <c r="AG404" s="35"/>
      <c r="AH404" s="68">
        <f t="shared" ref="AH404" si="43">SUM(C404:AG404)</f>
        <v>0</v>
      </c>
    </row>
    <row r="405" spans="2:34" ht="30" hidden="1" customHeight="1" outlineLevel="1" thickBot="1" x14ac:dyDescent="0.25">
      <c r="B405" s="57" t="s">
        <v>23</v>
      </c>
      <c r="C405" s="58">
        <f t="shared" ref="C405:AG405" si="44">SUM(C384:C404)</f>
        <v>0</v>
      </c>
      <c r="D405" s="59">
        <f t="shared" si="44"/>
        <v>0</v>
      </c>
      <c r="E405" s="59">
        <f t="shared" si="44"/>
        <v>0</v>
      </c>
      <c r="F405" s="59">
        <f t="shared" si="44"/>
        <v>0</v>
      </c>
      <c r="G405" s="59">
        <f t="shared" si="44"/>
        <v>0</v>
      </c>
      <c r="H405" s="59">
        <f t="shared" si="44"/>
        <v>0</v>
      </c>
      <c r="I405" s="59">
        <f t="shared" si="44"/>
        <v>0</v>
      </c>
      <c r="J405" s="59">
        <f t="shared" si="44"/>
        <v>0</v>
      </c>
      <c r="K405" s="59">
        <f t="shared" si="44"/>
        <v>0</v>
      </c>
      <c r="L405" s="59">
        <f t="shared" si="44"/>
        <v>0</v>
      </c>
      <c r="M405" s="59">
        <f t="shared" si="44"/>
        <v>0</v>
      </c>
      <c r="N405" s="59">
        <f t="shared" si="44"/>
        <v>0</v>
      </c>
      <c r="O405" s="59">
        <f t="shared" si="44"/>
        <v>0</v>
      </c>
      <c r="P405" s="59">
        <f t="shared" si="44"/>
        <v>0</v>
      </c>
      <c r="Q405" s="59">
        <f t="shared" si="44"/>
        <v>0</v>
      </c>
      <c r="R405" s="59">
        <f t="shared" si="44"/>
        <v>0</v>
      </c>
      <c r="S405" s="59">
        <f t="shared" si="44"/>
        <v>0</v>
      </c>
      <c r="T405" s="59">
        <f t="shared" si="44"/>
        <v>0</v>
      </c>
      <c r="U405" s="59">
        <f t="shared" si="44"/>
        <v>0</v>
      </c>
      <c r="V405" s="59">
        <f t="shared" si="44"/>
        <v>0</v>
      </c>
      <c r="W405" s="59">
        <f t="shared" si="44"/>
        <v>0</v>
      </c>
      <c r="X405" s="59">
        <f t="shared" si="44"/>
        <v>0</v>
      </c>
      <c r="Y405" s="59">
        <f t="shared" si="44"/>
        <v>0</v>
      </c>
      <c r="Z405" s="59">
        <f t="shared" si="44"/>
        <v>0</v>
      </c>
      <c r="AA405" s="59">
        <f t="shared" si="44"/>
        <v>0</v>
      </c>
      <c r="AB405" s="59">
        <f t="shared" si="44"/>
        <v>0</v>
      </c>
      <c r="AC405" s="59">
        <f t="shared" si="44"/>
        <v>0</v>
      </c>
      <c r="AD405" s="59">
        <f t="shared" si="44"/>
        <v>0</v>
      </c>
      <c r="AE405" s="59">
        <f t="shared" si="44"/>
        <v>0</v>
      </c>
      <c r="AF405" s="59">
        <f t="shared" si="44"/>
        <v>0</v>
      </c>
      <c r="AG405" s="60">
        <f t="shared" si="44"/>
        <v>0</v>
      </c>
      <c r="AH405" s="52">
        <f>AH383+AH394</f>
        <v>0</v>
      </c>
    </row>
    <row r="406" spans="2:34" ht="15" hidden="1" customHeight="1" outlineLevel="1" thickBot="1" x14ac:dyDescent="0.25"/>
    <row r="407" spans="2:34" ht="15" hidden="1" customHeight="1" outlineLevel="1" thickBot="1" x14ac:dyDescent="0.25">
      <c r="B407" s="127" t="s">
        <v>4</v>
      </c>
      <c r="C407" s="128"/>
      <c r="E407" s="129" t="s">
        <v>21</v>
      </c>
      <c r="F407" s="130"/>
      <c r="G407" s="130"/>
      <c r="H407" s="133"/>
      <c r="I407" s="133"/>
      <c r="J407" s="133"/>
      <c r="K407" s="133"/>
      <c r="L407" s="133"/>
      <c r="M407" s="133"/>
      <c r="N407" s="133"/>
      <c r="O407" s="133"/>
      <c r="P407" s="133"/>
      <c r="Q407" s="133"/>
      <c r="R407" s="134"/>
      <c r="U407" s="129" t="s">
        <v>22</v>
      </c>
      <c r="V407" s="130"/>
      <c r="W407" s="130"/>
      <c r="X407" s="133"/>
      <c r="Y407" s="133"/>
      <c r="Z407" s="133"/>
      <c r="AA407" s="133"/>
      <c r="AB407" s="133"/>
      <c r="AC407" s="133"/>
      <c r="AD407" s="133"/>
      <c r="AE407" s="133"/>
      <c r="AF407" s="133"/>
      <c r="AG407" s="133"/>
      <c r="AH407" s="134"/>
    </row>
    <row r="408" spans="2:34" ht="15" hidden="1" customHeight="1" outlineLevel="1" x14ac:dyDescent="0.2">
      <c r="B408" s="61" t="s">
        <v>5</v>
      </c>
      <c r="C408" s="62" t="s">
        <v>13</v>
      </c>
      <c r="E408" s="131"/>
      <c r="F408" s="132"/>
      <c r="G408" s="132"/>
      <c r="H408" s="135"/>
      <c r="I408" s="135"/>
      <c r="J408" s="135"/>
      <c r="K408" s="135"/>
      <c r="L408" s="135"/>
      <c r="M408" s="135"/>
      <c r="N408" s="135"/>
      <c r="O408" s="135"/>
      <c r="P408" s="135"/>
      <c r="Q408" s="135"/>
      <c r="R408" s="136"/>
      <c r="U408" s="131"/>
      <c r="V408" s="132"/>
      <c r="W408" s="132"/>
      <c r="X408" s="135"/>
      <c r="Y408" s="135"/>
      <c r="Z408" s="135"/>
      <c r="AA408" s="135"/>
      <c r="AB408" s="135"/>
      <c r="AC408" s="135"/>
      <c r="AD408" s="135"/>
      <c r="AE408" s="135"/>
      <c r="AF408" s="135"/>
      <c r="AG408" s="135"/>
      <c r="AH408" s="136"/>
    </row>
    <row r="409" spans="2:34" ht="15" hidden="1" customHeight="1" outlineLevel="1" x14ac:dyDescent="0.2">
      <c r="B409" s="63" t="s">
        <v>6</v>
      </c>
      <c r="C409" s="64" t="s">
        <v>14</v>
      </c>
      <c r="E409" s="131"/>
      <c r="F409" s="132"/>
      <c r="G409" s="132"/>
      <c r="H409" s="135"/>
      <c r="I409" s="135"/>
      <c r="J409" s="135"/>
      <c r="K409" s="135"/>
      <c r="L409" s="135"/>
      <c r="M409" s="135"/>
      <c r="N409" s="135"/>
      <c r="O409" s="135"/>
      <c r="P409" s="135"/>
      <c r="Q409" s="135"/>
      <c r="R409" s="136"/>
      <c r="U409" s="131"/>
      <c r="V409" s="132"/>
      <c r="W409" s="132"/>
      <c r="X409" s="135"/>
      <c r="Y409" s="135"/>
      <c r="Z409" s="135"/>
      <c r="AA409" s="135"/>
      <c r="AB409" s="135"/>
      <c r="AC409" s="135"/>
      <c r="AD409" s="135"/>
      <c r="AE409" s="135"/>
      <c r="AF409" s="135"/>
      <c r="AG409" s="135"/>
      <c r="AH409" s="136"/>
    </row>
    <row r="410" spans="2:34" ht="15" hidden="1" customHeight="1" outlineLevel="1" x14ac:dyDescent="0.2">
      <c r="B410" s="63" t="s">
        <v>7</v>
      </c>
      <c r="C410" s="64" t="s">
        <v>3</v>
      </c>
      <c r="E410" s="131"/>
      <c r="F410" s="132"/>
      <c r="G410" s="132"/>
      <c r="H410" s="135"/>
      <c r="I410" s="135"/>
      <c r="J410" s="135"/>
      <c r="K410" s="135"/>
      <c r="L410" s="135"/>
      <c r="M410" s="135"/>
      <c r="N410" s="135"/>
      <c r="O410" s="135"/>
      <c r="P410" s="135"/>
      <c r="Q410" s="135"/>
      <c r="R410" s="136"/>
      <c r="U410" s="131"/>
      <c r="V410" s="132"/>
      <c r="W410" s="132"/>
      <c r="X410" s="135"/>
      <c r="Y410" s="135"/>
      <c r="Z410" s="135"/>
      <c r="AA410" s="135"/>
      <c r="AB410" s="135"/>
      <c r="AC410" s="135"/>
      <c r="AD410" s="135"/>
      <c r="AE410" s="135"/>
      <c r="AF410" s="135"/>
      <c r="AG410" s="135"/>
      <c r="AH410" s="136"/>
    </row>
    <row r="411" spans="2:34" ht="15" hidden="1" customHeight="1" outlineLevel="1" x14ac:dyDescent="0.2">
      <c r="B411" s="63" t="s">
        <v>8</v>
      </c>
      <c r="C411" s="64" t="s">
        <v>11</v>
      </c>
      <c r="E411" s="131"/>
      <c r="F411" s="132"/>
      <c r="G411" s="132"/>
      <c r="H411" s="135"/>
      <c r="I411" s="135"/>
      <c r="J411" s="135"/>
      <c r="K411" s="135"/>
      <c r="L411" s="135"/>
      <c r="M411" s="135"/>
      <c r="N411" s="135"/>
      <c r="O411" s="135"/>
      <c r="P411" s="135"/>
      <c r="Q411" s="135"/>
      <c r="R411" s="136"/>
      <c r="U411" s="131"/>
      <c r="V411" s="132"/>
      <c r="W411" s="132"/>
      <c r="X411" s="135"/>
      <c r="Y411" s="135"/>
      <c r="Z411" s="135"/>
      <c r="AA411" s="135"/>
      <c r="AB411" s="135"/>
      <c r="AC411" s="135"/>
      <c r="AD411" s="135"/>
      <c r="AE411" s="135"/>
      <c r="AF411" s="135"/>
      <c r="AG411" s="135"/>
      <c r="AH411" s="136"/>
    </row>
    <row r="412" spans="2:34" ht="15" hidden="1" customHeight="1" outlineLevel="1" x14ac:dyDescent="0.2">
      <c r="B412" s="63" t="s">
        <v>9</v>
      </c>
      <c r="C412" s="64" t="s">
        <v>12</v>
      </c>
      <c r="E412" s="137" t="s">
        <v>20</v>
      </c>
      <c r="F412" s="138"/>
      <c r="G412" s="138"/>
      <c r="H412" s="135"/>
      <c r="I412" s="135"/>
      <c r="J412" s="135"/>
      <c r="K412" s="135"/>
      <c r="L412" s="135"/>
      <c r="M412" s="135"/>
      <c r="N412" s="135"/>
      <c r="O412" s="135"/>
      <c r="P412" s="135"/>
      <c r="Q412" s="135"/>
      <c r="R412" s="136"/>
      <c r="U412" s="137" t="s">
        <v>20</v>
      </c>
      <c r="V412" s="138"/>
      <c r="W412" s="138"/>
      <c r="X412" s="135"/>
      <c r="Y412" s="135"/>
      <c r="Z412" s="135"/>
      <c r="AA412" s="135"/>
      <c r="AB412" s="135"/>
      <c r="AC412" s="135"/>
      <c r="AD412" s="135"/>
      <c r="AE412" s="135"/>
      <c r="AF412" s="135"/>
      <c r="AG412" s="135"/>
      <c r="AH412" s="136"/>
    </row>
    <row r="413" spans="2:34" ht="15" hidden="1" customHeight="1" outlineLevel="1" thickBot="1" x14ac:dyDescent="0.25">
      <c r="B413" s="65" t="s">
        <v>10</v>
      </c>
      <c r="C413" s="66" t="s">
        <v>15</v>
      </c>
      <c r="E413" s="139"/>
      <c r="F413" s="140"/>
      <c r="G413" s="140"/>
      <c r="H413" s="141"/>
      <c r="I413" s="141"/>
      <c r="J413" s="141"/>
      <c r="K413" s="141"/>
      <c r="L413" s="141"/>
      <c r="M413" s="141"/>
      <c r="N413" s="141"/>
      <c r="O413" s="141"/>
      <c r="P413" s="141"/>
      <c r="Q413" s="141"/>
      <c r="R413" s="142"/>
      <c r="U413" s="139"/>
      <c r="V413" s="140"/>
      <c r="W413" s="140"/>
      <c r="X413" s="141"/>
      <c r="Y413" s="141"/>
      <c r="Z413" s="141"/>
      <c r="AA413" s="141"/>
      <c r="AB413" s="141"/>
      <c r="AC413" s="141"/>
      <c r="AD413" s="141"/>
      <c r="AE413" s="141"/>
      <c r="AF413" s="141"/>
      <c r="AG413" s="141"/>
      <c r="AH413" s="142"/>
    </row>
    <row r="415" spans="2:34" ht="15" customHeight="1" collapsed="1" x14ac:dyDescent="0.2">
      <c r="B415" s="44" t="s">
        <v>63</v>
      </c>
      <c r="C415" s="125">
        <f>$F$4</f>
        <v>2023</v>
      </c>
      <c r="D415" s="125"/>
      <c r="E415" s="143" t="s">
        <v>16</v>
      </c>
      <c r="F415" s="143"/>
      <c r="G415" s="143"/>
      <c r="H415" s="143"/>
      <c r="I415" s="126" t="str">
        <f>EXPEDIENTE!$C$17</f>
        <v>Vicente</v>
      </c>
      <c r="J415" s="126"/>
      <c r="K415" s="126"/>
      <c r="L415" s="126"/>
      <c r="M415" s="126"/>
      <c r="N415" s="126"/>
      <c r="O415" s="126"/>
      <c r="P415" s="126"/>
      <c r="Q415" s="126"/>
      <c r="R415" s="126"/>
      <c r="S415" s="126"/>
      <c r="T415" s="126"/>
      <c r="U415" s="126"/>
      <c r="V415" s="126"/>
      <c r="W415" s="126"/>
      <c r="X415" s="126"/>
      <c r="Y415" s="126"/>
      <c r="Z415" s="126"/>
      <c r="AA415" s="126"/>
      <c r="AB415" s="126"/>
      <c r="AC415" s="126"/>
      <c r="AD415" s="126"/>
      <c r="AE415" s="126"/>
      <c r="AF415" s="126"/>
      <c r="AG415" s="126"/>
      <c r="AH415" s="126"/>
    </row>
    <row r="416" spans="2:34" ht="15" hidden="1" customHeight="1" outlineLevel="1" x14ac:dyDescent="0.2">
      <c r="B416" s="44" t="s">
        <v>36</v>
      </c>
      <c r="C416" s="126" t="str">
        <f>EXPEDIENTE!$C$3</f>
        <v>CTCON</v>
      </c>
      <c r="D416" s="126"/>
      <c r="E416" s="126"/>
      <c r="F416" s="126"/>
      <c r="G416" s="126"/>
      <c r="H416" s="126"/>
      <c r="I416" s="126"/>
      <c r="J416" s="126"/>
      <c r="K416" s="126"/>
      <c r="L416" s="126"/>
      <c r="M416" s="126"/>
      <c r="N416" s="126"/>
      <c r="O416" s="126"/>
      <c r="P416" s="126"/>
      <c r="Q416" s="126"/>
      <c r="R416" s="126"/>
      <c r="S416" s="126"/>
      <c r="T416" s="126"/>
      <c r="U416" s="126"/>
      <c r="V416" s="126"/>
      <c r="W416" s="126"/>
      <c r="X416" s="126"/>
      <c r="Y416" s="126"/>
      <c r="Z416" s="126"/>
      <c r="AA416" s="126"/>
      <c r="AB416" s="126"/>
      <c r="AC416" s="126"/>
      <c r="AD416" s="126"/>
      <c r="AE416" s="126"/>
      <c r="AF416" s="126"/>
      <c r="AG416" s="126"/>
      <c r="AH416" s="126"/>
    </row>
    <row r="417" spans="1:37" s="46" customFormat="1" ht="15" hidden="1" customHeight="1" outlineLevel="1" thickBot="1" x14ac:dyDescent="0.25">
      <c r="A417" s="84"/>
      <c r="C417" s="46">
        <f>WEEKDAY(CONCATENATE(C418,"/",$B$415,"/",$C$8),2)</f>
        <v>5</v>
      </c>
      <c r="D417" s="46">
        <f t="shared" ref="D417:AG417" si="45">WEEKDAY(CONCATENATE(D418,"/",$B$415,"/",$C$8),2)</f>
        <v>6</v>
      </c>
      <c r="E417" s="46">
        <f t="shared" si="45"/>
        <v>7</v>
      </c>
      <c r="F417" s="46">
        <f t="shared" si="45"/>
        <v>1</v>
      </c>
      <c r="G417" s="46">
        <f t="shared" si="45"/>
        <v>2</v>
      </c>
      <c r="H417" s="46">
        <f t="shared" si="45"/>
        <v>3</v>
      </c>
      <c r="I417" s="46">
        <f t="shared" si="45"/>
        <v>4</v>
      </c>
      <c r="J417" s="46">
        <f t="shared" si="45"/>
        <v>5</v>
      </c>
      <c r="K417" s="46">
        <f t="shared" si="45"/>
        <v>6</v>
      </c>
      <c r="L417" s="46">
        <f t="shared" si="45"/>
        <v>7</v>
      </c>
      <c r="M417" s="46">
        <f t="shared" si="45"/>
        <v>1</v>
      </c>
      <c r="N417" s="46">
        <f t="shared" si="45"/>
        <v>2</v>
      </c>
      <c r="O417" s="46">
        <f t="shared" si="45"/>
        <v>3</v>
      </c>
      <c r="P417" s="46">
        <f t="shared" si="45"/>
        <v>4</v>
      </c>
      <c r="Q417" s="46">
        <f t="shared" si="45"/>
        <v>5</v>
      </c>
      <c r="R417" s="46">
        <f t="shared" si="45"/>
        <v>6</v>
      </c>
      <c r="S417" s="46">
        <f t="shared" si="45"/>
        <v>7</v>
      </c>
      <c r="T417" s="46">
        <f t="shared" si="45"/>
        <v>1</v>
      </c>
      <c r="U417" s="46">
        <f t="shared" si="45"/>
        <v>2</v>
      </c>
      <c r="V417" s="46">
        <f t="shared" si="45"/>
        <v>3</v>
      </c>
      <c r="W417" s="46">
        <f t="shared" si="45"/>
        <v>4</v>
      </c>
      <c r="X417" s="46">
        <f t="shared" si="45"/>
        <v>5</v>
      </c>
      <c r="Y417" s="46">
        <f t="shared" si="45"/>
        <v>6</v>
      </c>
      <c r="Z417" s="46">
        <f t="shared" si="45"/>
        <v>7</v>
      </c>
      <c r="AA417" s="46">
        <f t="shared" si="45"/>
        <v>1</v>
      </c>
      <c r="AB417" s="46">
        <f t="shared" si="45"/>
        <v>2</v>
      </c>
      <c r="AC417" s="46">
        <f t="shared" si="45"/>
        <v>3</v>
      </c>
      <c r="AD417" s="46">
        <f t="shared" si="45"/>
        <v>4</v>
      </c>
      <c r="AE417" s="46">
        <f t="shared" si="45"/>
        <v>5</v>
      </c>
      <c r="AF417" s="46">
        <f t="shared" si="45"/>
        <v>6</v>
      </c>
      <c r="AG417" s="46">
        <f t="shared" si="45"/>
        <v>7</v>
      </c>
    </row>
    <row r="418" spans="1:37" ht="15" hidden="1" customHeight="1" outlineLevel="1" x14ac:dyDescent="0.2">
      <c r="B418" s="47" t="s">
        <v>56</v>
      </c>
      <c r="C418" s="48">
        <v>1</v>
      </c>
      <c r="D418" s="49">
        <v>2</v>
      </c>
      <c r="E418" s="49">
        <v>3</v>
      </c>
      <c r="F418" s="49">
        <v>4</v>
      </c>
      <c r="G418" s="49">
        <v>5</v>
      </c>
      <c r="H418" s="49">
        <v>6</v>
      </c>
      <c r="I418" s="49">
        <v>7</v>
      </c>
      <c r="J418" s="49">
        <v>8</v>
      </c>
      <c r="K418" s="49">
        <v>9</v>
      </c>
      <c r="L418" s="49">
        <v>10</v>
      </c>
      <c r="M418" s="49">
        <v>11</v>
      </c>
      <c r="N418" s="49">
        <v>12</v>
      </c>
      <c r="O418" s="49">
        <v>13</v>
      </c>
      <c r="P418" s="49">
        <v>14</v>
      </c>
      <c r="Q418" s="49">
        <v>15</v>
      </c>
      <c r="R418" s="49">
        <v>16</v>
      </c>
      <c r="S418" s="49">
        <v>17</v>
      </c>
      <c r="T418" s="49">
        <v>18</v>
      </c>
      <c r="U418" s="49">
        <v>19</v>
      </c>
      <c r="V418" s="49">
        <v>20</v>
      </c>
      <c r="W418" s="49">
        <v>21</v>
      </c>
      <c r="X418" s="49">
        <v>22</v>
      </c>
      <c r="Y418" s="49">
        <v>23</v>
      </c>
      <c r="Z418" s="49">
        <v>24</v>
      </c>
      <c r="AA418" s="49">
        <v>25</v>
      </c>
      <c r="AB418" s="49">
        <v>26</v>
      </c>
      <c r="AC418" s="49">
        <v>27</v>
      </c>
      <c r="AD418" s="49">
        <v>28</v>
      </c>
      <c r="AE418" s="49">
        <v>29</v>
      </c>
      <c r="AF418" s="49">
        <v>30</v>
      </c>
      <c r="AG418" s="50">
        <v>31</v>
      </c>
      <c r="AH418" s="120" t="s">
        <v>2</v>
      </c>
    </row>
    <row r="419" spans="1:37" ht="15" hidden="1" customHeight="1" outlineLevel="1" thickBot="1" x14ac:dyDescent="0.25">
      <c r="B419" s="51" t="s">
        <v>17</v>
      </c>
      <c r="C419" s="39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F419" s="40"/>
      <c r="AG419" s="41"/>
      <c r="AH419" s="121"/>
      <c r="AK419" s="67"/>
    </row>
    <row r="420" spans="1:37" ht="15" hidden="1" customHeight="1" outlineLevel="1" thickBot="1" x14ac:dyDescent="0.25">
      <c r="B420" s="122" t="s">
        <v>61</v>
      </c>
      <c r="C420" s="123"/>
      <c r="D420" s="123"/>
      <c r="E420" s="123"/>
      <c r="F420" s="123"/>
      <c r="G420" s="123"/>
      <c r="H420" s="123"/>
      <c r="I420" s="123"/>
      <c r="J420" s="123"/>
      <c r="K420" s="123"/>
      <c r="L420" s="123"/>
      <c r="M420" s="123"/>
      <c r="N420" s="123"/>
      <c r="O420" s="123"/>
      <c r="P420" s="123"/>
      <c r="Q420" s="123"/>
      <c r="R420" s="123"/>
      <c r="S420" s="123"/>
      <c r="T420" s="123"/>
      <c r="U420" s="123"/>
      <c r="V420" s="123"/>
      <c r="W420" s="123"/>
      <c r="X420" s="123"/>
      <c r="Y420" s="123"/>
      <c r="Z420" s="123"/>
      <c r="AA420" s="123"/>
      <c r="AB420" s="123"/>
      <c r="AC420" s="123"/>
      <c r="AD420" s="123"/>
      <c r="AE420" s="123"/>
      <c r="AF420" s="123"/>
      <c r="AG420" s="124"/>
      <c r="AH420" s="52">
        <f>SUM(AH421:AH430)</f>
        <v>0</v>
      </c>
      <c r="AK420" s="67"/>
    </row>
    <row r="421" spans="1:37" ht="15" hidden="1" customHeight="1" outlineLevel="1" x14ac:dyDescent="0.2">
      <c r="B421" s="53" t="str">
        <f>IF(EXPEDIENTE!$C$22="","",EXPEDIENTE!$E$22)</f>
        <v>erwghewg</v>
      </c>
      <c r="C421" s="29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  <c r="AA421" s="30"/>
      <c r="AB421" s="30"/>
      <c r="AC421" s="30"/>
      <c r="AD421" s="30"/>
      <c r="AE421" s="30"/>
      <c r="AF421" s="30"/>
      <c r="AG421" s="34"/>
      <c r="AH421" s="54">
        <f>SUM(C421:AG421)</f>
        <v>0</v>
      </c>
    </row>
    <row r="422" spans="1:37" ht="15" hidden="1" customHeight="1" outlineLevel="1" x14ac:dyDescent="0.2">
      <c r="B422" s="55" t="str">
        <f>IF(EXPEDIENTE!$C$23="","",EXPEDIENTE!$E$23)</f>
        <v>gergqweger</v>
      </c>
      <c r="C422" s="31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  <c r="AA422" s="32"/>
      <c r="AB422" s="32"/>
      <c r="AC422" s="32"/>
      <c r="AD422" s="32"/>
      <c r="AE422" s="32"/>
      <c r="AF422" s="32"/>
      <c r="AG422" s="35"/>
      <c r="AH422" s="54">
        <f t="shared" ref="AH422:AH430" si="46">SUM(C422:AG422)</f>
        <v>0</v>
      </c>
    </row>
    <row r="423" spans="1:37" ht="15" hidden="1" customHeight="1" outlineLevel="1" x14ac:dyDescent="0.2">
      <c r="B423" s="55" t="str">
        <f>IF(EXPEDIENTE!$C$24="","",EXPEDIENTE!$E$24)</f>
        <v/>
      </c>
      <c r="C423" s="31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  <c r="AA423" s="32"/>
      <c r="AB423" s="32"/>
      <c r="AC423" s="32"/>
      <c r="AD423" s="32"/>
      <c r="AE423" s="32"/>
      <c r="AF423" s="32"/>
      <c r="AG423" s="35"/>
      <c r="AH423" s="54">
        <f t="shared" si="46"/>
        <v>0</v>
      </c>
    </row>
    <row r="424" spans="1:37" ht="15" hidden="1" customHeight="1" outlineLevel="1" x14ac:dyDescent="0.2">
      <c r="B424" s="55" t="str">
        <f>IF(EXPEDIENTE!$C$25="","",EXPEDIENTE!$E$25)</f>
        <v/>
      </c>
      <c r="C424" s="31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  <c r="AA424" s="32"/>
      <c r="AB424" s="32"/>
      <c r="AC424" s="32"/>
      <c r="AD424" s="32"/>
      <c r="AE424" s="32"/>
      <c r="AF424" s="32"/>
      <c r="AG424" s="35"/>
      <c r="AH424" s="54">
        <f t="shared" si="46"/>
        <v>0</v>
      </c>
    </row>
    <row r="425" spans="1:37" ht="15" hidden="1" customHeight="1" outlineLevel="1" x14ac:dyDescent="0.2">
      <c r="B425" s="55" t="str">
        <f>IF(EXPEDIENTE!$C$26="","",EXPEDIENTE!$E$26)</f>
        <v/>
      </c>
      <c r="C425" s="31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  <c r="AA425" s="32"/>
      <c r="AB425" s="32"/>
      <c r="AC425" s="32"/>
      <c r="AD425" s="32"/>
      <c r="AE425" s="32"/>
      <c r="AF425" s="32"/>
      <c r="AG425" s="35"/>
      <c r="AH425" s="54">
        <f t="shared" si="46"/>
        <v>0</v>
      </c>
    </row>
    <row r="426" spans="1:37" ht="15" hidden="1" customHeight="1" outlineLevel="1" x14ac:dyDescent="0.2">
      <c r="B426" s="55" t="str">
        <f>IF(EXPEDIENTE!$C$27="","",EXPEDIENTE!$E$27)</f>
        <v/>
      </c>
      <c r="C426" s="31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  <c r="AA426" s="32"/>
      <c r="AB426" s="32"/>
      <c r="AC426" s="32"/>
      <c r="AD426" s="32"/>
      <c r="AE426" s="32"/>
      <c r="AF426" s="32"/>
      <c r="AG426" s="35"/>
      <c r="AH426" s="54">
        <f t="shared" si="46"/>
        <v>0</v>
      </c>
    </row>
    <row r="427" spans="1:37" ht="15" hidden="1" customHeight="1" outlineLevel="1" x14ac:dyDescent="0.2">
      <c r="B427" s="55" t="str">
        <f>IF(EXPEDIENTE!$C$28="","",EXPEDIENTE!$E$28)</f>
        <v/>
      </c>
      <c r="C427" s="31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  <c r="AA427" s="32"/>
      <c r="AB427" s="32"/>
      <c r="AC427" s="32"/>
      <c r="AD427" s="32"/>
      <c r="AE427" s="32"/>
      <c r="AF427" s="32"/>
      <c r="AG427" s="35"/>
      <c r="AH427" s="54">
        <f t="shared" si="46"/>
        <v>0</v>
      </c>
    </row>
    <row r="428" spans="1:37" ht="15" hidden="1" customHeight="1" outlineLevel="1" x14ac:dyDescent="0.2">
      <c r="B428" s="55" t="str">
        <f>IF(EXPEDIENTE!$C$29="","",EXPEDIENTE!$E$29)</f>
        <v/>
      </c>
      <c r="C428" s="31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  <c r="AA428" s="32"/>
      <c r="AB428" s="32"/>
      <c r="AC428" s="32"/>
      <c r="AD428" s="32"/>
      <c r="AE428" s="32"/>
      <c r="AF428" s="32"/>
      <c r="AG428" s="35"/>
      <c r="AH428" s="54">
        <f t="shared" si="46"/>
        <v>0</v>
      </c>
    </row>
    <row r="429" spans="1:37" ht="15" hidden="1" customHeight="1" outlineLevel="1" x14ac:dyDescent="0.2">
      <c r="B429" s="55" t="str">
        <f>IF(EXPEDIENTE!$C$30="","",EXPEDIENTE!$E$30)</f>
        <v/>
      </c>
      <c r="C429" s="31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  <c r="AA429" s="32"/>
      <c r="AB429" s="32"/>
      <c r="AC429" s="32"/>
      <c r="AD429" s="32"/>
      <c r="AE429" s="32"/>
      <c r="AF429" s="32"/>
      <c r="AG429" s="35"/>
      <c r="AH429" s="54">
        <f t="shared" si="46"/>
        <v>0</v>
      </c>
    </row>
    <row r="430" spans="1:37" ht="15" hidden="1" customHeight="1" outlineLevel="1" thickBot="1" x14ac:dyDescent="0.25">
      <c r="B430" s="55" t="str">
        <f>IF(EXPEDIENTE!$C$31="","",EXPEDIENTE!$E$31)</f>
        <v/>
      </c>
      <c r="C430" s="36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F430" s="37"/>
      <c r="AG430" s="38"/>
      <c r="AH430" s="54">
        <f t="shared" si="46"/>
        <v>0</v>
      </c>
    </row>
    <row r="431" spans="1:37" ht="15" hidden="1" customHeight="1" outlineLevel="1" thickBot="1" x14ac:dyDescent="0.25">
      <c r="B431" s="122" t="s">
        <v>62</v>
      </c>
      <c r="C431" s="123"/>
      <c r="D431" s="123"/>
      <c r="E431" s="123"/>
      <c r="F431" s="123"/>
      <c r="G431" s="123"/>
      <c r="H431" s="123"/>
      <c r="I431" s="123"/>
      <c r="J431" s="123"/>
      <c r="K431" s="123"/>
      <c r="L431" s="123"/>
      <c r="M431" s="123"/>
      <c r="N431" s="123"/>
      <c r="O431" s="123"/>
      <c r="P431" s="123"/>
      <c r="Q431" s="123"/>
      <c r="R431" s="123"/>
      <c r="S431" s="123"/>
      <c r="T431" s="123"/>
      <c r="U431" s="123"/>
      <c r="V431" s="123"/>
      <c r="W431" s="123"/>
      <c r="X431" s="123"/>
      <c r="Y431" s="123"/>
      <c r="Z431" s="123"/>
      <c r="AA431" s="123"/>
      <c r="AB431" s="123"/>
      <c r="AC431" s="123"/>
      <c r="AD431" s="123"/>
      <c r="AE431" s="123"/>
      <c r="AF431" s="123"/>
      <c r="AG431" s="124"/>
      <c r="AH431" s="52">
        <f>SUM(AH432:AH441)</f>
        <v>0</v>
      </c>
    </row>
    <row r="432" spans="1:37" ht="15" hidden="1" customHeight="1" outlineLevel="1" x14ac:dyDescent="0.2">
      <c r="B432" s="53" t="str">
        <f>IF(EXPEDIENTE!$C$36="","",EXPEDIENTE!$E$36)</f>
        <v/>
      </c>
      <c r="C432" s="29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  <c r="AA432" s="30"/>
      <c r="AB432" s="30"/>
      <c r="AC432" s="30"/>
      <c r="AD432" s="30"/>
      <c r="AE432" s="30"/>
      <c r="AF432" s="30"/>
      <c r="AG432" s="34"/>
      <c r="AH432" s="54">
        <f>SUM(C432:AG432)</f>
        <v>0</v>
      </c>
    </row>
    <row r="433" spans="2:34" ht="15" hidden="1" customHeight="1" outlineLevel="1" x14ac:dyDescent="0.2">
      <c r="B433" s="55" t="str">
        <f>IF(EXPEDIENTE!$C$37="","",EXPEDIENTE!$E$37)</f>
        <v/>
      </c>
      <c r="C433" s="31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  <c r="AA433" s="32"/>
      <c r="AB433" s="32"/>
      <c r="AC433" s="32"/>
      <c r="AD433" s="32"/>
      <c r="AE433" s="32"/>
      <c r="AF433" s="32"/>
      <c r="AG433" s="35"/>
      <c r="AH433" s="54">
        <f t="shared" ref="AH433:AH441" si="47">SUM(C433:AG433)</f>
        <v>0</v>
      </c>
    </row>
    <row r="434" spans="2:34" ht="15" hidden="1" customHeight="1" outlineLevel="1" x14ac:dyDescent="0.2">
      <c r="B434" s="55" t="str">
        <f>IF(EXPEDIENTE!$C$38="","",EXPEDIENTE!$E$38)</f>
        <v/>
      </c>
      <c r="C434" s="31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  <c r="AA434" s="32"/>
      <c r="AB434" s="32"/>
      <c r="AC434" s="32"/>
      <c r="AD434" s="32"/>
      <c r="AE434" s="32"/>
      <c r="AF434" s="32"/>
      <c r="AG434" s="35"/>
      <c r="AH434" s="54">
        <f t="shared" si="47"/>
        <v>0</v>
      </c>
    </row>
    <row r="435" spans="2:34" ht="15" hidden="1" customHeight="1" outlineLevel="1" x14ac:dyDescent="0.2">
      <c r="B435" s="55" t="str">
        <f>IF(EXPEDIENTE!$C$39="","",EXPEDIENTE!$E$39)</f>
        <v/>
      </c>
      <c r="C435" s="31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  <c r="AA435" s="32"/>
      <c r="AB435" s="32"/>
      <c r="AC435" s="32"/>
      <c r="AD435" s="32"/>
      <c r="AE435" s="32"/>
      <c r="AF435" s="32"/>
      <c r="AG435" s="35"/>
      <c r="AH435" s="54">
        <f t="shared" si="47"/>
        <v>0</v>
      </c>
    </row>
    <row r="436" spans="2:34" ht="15" hidden="1" customHeight="1" outlineLevel="1" x14ac:dyDescent="0.2">
      <c r="B436" s="55" t="str">
        <f>IF(EXPEDIENTE!$C$40="","",EXPEDIENTE!$E$40)</f>
        <v/>
      </c>
      <c r="C436" s="31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  <c r="AA436" s="32"/>
      <c r="AB436" s="32"/>
      <c r="AC436" s="32"/>
      <c r="AD436" s="32"/>
      <c r="AE436" s="32"/>
      <c r="AF436" s="32"/>
      <c r="AG436" s="35"/>
      <c r="AH436" s="54">
        <f t="shared" si="47"/>
        <v>0</v>
      </c>
    </row>
    <row r="437" spans="2:34" ht="15" hidden="1" customHeight="1" outlineLevel="1" x14ac:dyDescent="0.2">
      <c r="B437" s="55" t="str">
        <f>IF(EXPEDIENTE!$C$41="","",EXPEDIENTE!$E$41)</f>
        <v/>
      </c>
      <c r="C437" s="31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  <c r="AA437" s="32"/>
      <c r="AB437" s="32"/>
      <c r="AC437" s="32"/>
      <c r="AD437" s="32"/>
      <c r="AE437" s="32"/>
      <c r="AF437" s="32"/>
      <c r="AG437" s="35"/>
      <c r="AH437" s="54">
        <f t="shared" si="47"/>
        <v>0</v>
      </c>
    </row>
    <row r="438" spans="2:34" ht="15" hidden="1" customHeight="1" outlineLevel="1" x14ac:dyDescent="0.2">
      <c r="B438" s="55" t="str">
        <f>IF(EXPEDIENTE!$C$42="","",EXPEDIENTE!$E$42)</f>
        <v/>
      </c>
      <c r="C438" s="31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  <c r="AA438" s="32"/>
      <c r="AB438" s="32"/>
      <c r="AC438" s="32"/>
      <c r="AD438" s="32"/>
      <c r="AE438" s="32"/>
      <c r="AF438" s="32"/>
      <c r="AG438" s="35"/>
      <c r="AH438" s="54">
        <f t="shared" si="47"/>
        <v>0</v>
      </c>
    </row>
    <row r="439" spans="2:34" ht="15" hidden="1" customHeight="1" outlineLevel="1" x14ac:dyDescent="0.2">
      <c r="B439" s="55" t="str">
        <f>IF(EXPEDIENTE!$C$43="","",EXPEDIENTE!$E$43)</f>
        <v/>
      </c>
      <c r="C439" s="31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  <c r="AA439" s="32"/>
      <c r="AB439" s="32"/>
      <c r="AC439" s="32"/>
      <c r="AD439" s="32"/>
      <c r="AE439" s="32"/>
      <c r="AF439" s="32"/>
      <c r="AG439" s="35"/>
      <c r="AH439" s="54">
        <f t="shared" si="47"/>
        <v>0</v>
      </c>
    </row>
    <row r="440" spans="2:34" ht="15" hidden="1" customHeight="1" outlineLevel="1" x14ac:dyDescent="0.2">
      <c r="B440" s="55" t="str">
        <f>IF(EXPEDIENTE!$C$44="","",EXPEDIENTE!$E$44)</f>
        <v/>
      </c>
      <c r="C440" s="31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  <c r="AA440" s="32"/>
      <c r="AB440" s="32"/>
      <c r="AC440" s="32"/>
      <c r="AD440" s="32"/>
      <c r="AE440" s="32"/>
      <c r="AF440" s="32"/>
      <c r="AG440" s="35"/>
      <c r="AH440" s="54">
        <f t="shared" si="47"/>
        <v>0</v>
      </c>
    </row>
    <row r="441" spans="2:34" ht="15" hidden="1" customHeight="1" outlineLevel="1" thickBot="1" x14ac:dyDescent="0.25">
      <c r="B441" s="55" t="str">
        <f>IF(EXPEDIENTE!$C$45="","",EXPEDIENTE!$E$45)</f>
        <v/>
      </c>
      <c r="C441" s="31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  <c r="AA441" s="32"/>
      <c r="AB441" s="32"/>
      <c r="AC441" s="32"/>
      <c r="AD441" s="32"/>
      <c r="AE441" s="32"/>
      <c r="AF441" s="32"/>
      <c r="AG441" s="35"/>
      <c r="AH441" s="54">
        <f t="shared" si="47"/>
        <v>0</v>
      </c>
    </row>
    <row r="442" spans="2:34" ht="30" hidden="1" customHeight="1" outlineLevel="1" thickBot="1" x14ac:dyDescent="0.25">
      <c r="B442" s="57" t="s">
        <v>23</v>
      </c>
      <c r="C442" s="58">
        <f t="shared" ref="C442:AG442" si="48">SUM(C421:C441)</f>
        <v>0</v>
      </c>
      <c r="D442" s="59">
        <f t="shared" si="48"/>
        <v>0</v>
      </c>
      <c r="E442" s="59">
        <f t="shared" si="48"/>
        <v>0</v>
      </c>
      <c r="F442" s="59">
        <f t="shared" si="48"/>
        <v>0</v>
      </c>
      <c r="G442" s="59">
        <f t="shared" si="48"/>
        <v>0</v>
      </c>
      <c r="H442" s="59">
        <f t="shared" si="48"/>
        <v>0</v>
      </c>
      <c r="I442" s="59">
        <f t="shared" si="48"/>
        <v>0</v>
      </c>
      <c r="J442" s="59">
        <f t="shared" si="48"/>
        <v>0</v>
      </c>
      <c r="K442" s="59">
        <f t="shared" si="48"/>
        <v>0</v>
      </c>
      <c r="L442" s="59">
        <f t="shared" si="48"/>
        <v>0</v>
      </c>
      <c r="M442" s="59">
        <f t="shared" si="48"/>
        <v>0</v>
      </c>
      <c r="N442" s="59">
        <f t="shared" si="48"/>
        <v>0</v>
      </c>
      <c r="O442" s="59">
        <f t="shared" si="48"/>
        <v>0</v>
      </c>
      <c r="P442" s="59">
        <f t="shared" si="48"/>
        <v>0</v>
      </c>
      <c r="Q442" s="59">
        <f t="shared" si="48"/>
        <v>0</v>
      </c>
      <c r="R442" s="59">
        <f t="shared" si="48"/>
        <v>0</v>
      </c>
      <c r="S442" s="59">
        <f t="shared" si="48"/>
        <v>0</v>
      </c>
      <c r="T442" s="59">
        <f t="shared" si="48"/>
        <v>0</v>
      </c>
      <c r="U442" s="59">
        <f t="shared" si="48"/>
        <v>0</v>
      </c>
      <c r="V442" s="59">
        <f t="shared" si="48"/>
        <v>0</v>
      </c>
      <c r="W442" s="59">
        <f t="shared" si="48"/>
        <v>0</v>
      </c>
      <c r="X442" s="59">
        <f t="shared" si="48"/>
        <v>0</v>
      </c>
      <c r="Y442" s="59">
        <f t="shared" si="48"/>
        <v>0</v>
      </c>
      <c r="Z442" s="59">
        <f t="shared" si="48"/>
        <v>0</v>
      </c>
      <c r="AA442" s="59">
        <f t="shared" si="48"/>
        <v>0</v>
      </c>
      <c r="AB442" s="59">
        <f t="shared" si="48"/>
        <v>0</v>
      </c>
      <c r="AC442" s="59">
        <f t="shared" si="48"/>
        <v>0</v>
      </c>
      <c r="AD442" s="59">
        <f t="shared" si="48"/>
        <v>0</v>
      </c>
      <c r="AE442" s="59">
        <f t="shared" si="48"/>
        <v>0</v>
      </c>
      <c r="AF442" s="59">
        <f t="shared" si="48"/>
        <v>0</v>
      </c>
      <c r="AG442" s="60">
        <f t="shared" si="48"/>
        <v>0</v>
      </c>
      <c r="AH442" s="52">
        <f>AH420+AH431</f>
        <v>0</v>
      </c>
    </row>
    <row r="443" spans="2:34" ht="15" hidden="1" customHeight="1" outlineLevel="1" thickBot="1" x14ac:dyDescent="0.25"/>
    <row r="444" spans="2:34" ht="15" hidden="1" customHeight="1" outlineLevel="1" thickBot="1" x14ac:dyDescent="0.25">
      <c r="B444" s="127" t="s">
        <v>4</v>
      </c>
      <c r="C444" s="128"/>
      <c r="E444" s="129" t="s">
        <v>21</v>
      </c>
      <c r="F444" s="130"/>
      <c r="G444" s="130"/>
      <c r="H444" s="133"/>
      <c r="I444" s="133"/>
      <c r="J444" s="133"/>
      <c r="K444" s="133"/>
      <c r="L444" s="133"/>
      <c r="M444" s="133"/>
      <c r="N444" s="133"/>
      <c r="O444" s="133"/>
      <c r="P444" s="133"/>
      <c r="Q444" s="133"/>
      <c r="R444" s="134"/>
      <c r="U444" s="129" t="s">
        <v>22</v>
      </c>
      <c r="V444" s="130"/>
      <c r="W444" s="130"/>
      <c r="X444" s="133"/>
      <c r="Y444" s="133"/>
      <c r="Z444" s="133"/>
      <c r="AA444" s="133"/>
      <c r="AB444" s="133"/>
      <c r="AC444" s="133"/>
      <c r="AD444" s="133"/>
      <c r="AE444" s="133"/>
      <c r="AF444" s="133"/>
      <c r="AG444" s="133"/>
      <c r="AH444" s="134"/>
    </row>
    <row r="445" spans="2:34" ht="15" hidden="1" customHeight="1" outlineLevel="1" x14ac:dyDescent="0.2">
      <c r="B445" s="61" t="s">
        <v>5</v>
      </c>
      <c r="C445" s="62" t="s">
        <v>13</v>
      </c>
      <c r="E445" s="131"/>
      <c r="F445" s="132"/>
      <c r="G445" s="132"/>
      <c r="H445" s="135"/>
      <c r="I445" s="135"/>
      <c r="J445" s="135"/>
      <c r="K445" s="135"/>
      <c r="L445" s="135"/>
      <c r="M445" s="135"/>
      <c r="N445" s="135"/>
      <c r="O445" s="135"/>
      <c r="P445" s="135"/>
      <c r="Q445" s="135"/>
      <c r="R445" s="136"/>
      <c r="U445" s="131"/>
      <c r="V445" s="132"/>
      <c r="W445" s="132"/>
      <c r="X445" s="135"/>
      <c r="Y445" s="135"/>
      <c r="Z445" s="135"/>
      <c r="AA445" s="135"/>
      <c r="AB445" s="135"/>
      <c r="AC445" s="135"/>
      <c r="AD445" s="135"/>
      <c r="AE445" s="135"/>
      <c r="AF445" s="135"/>
      <c r="AG445" s="135"/>
      <c r="AH445" s="136"/>
    </row>
    <row r="446" spans="2:34" ht="15" hidden="1" customHeight="1" outlineLevel="1" x14ac:dyDescent="0.2">
      <c r="B446" s="63" t="s">
        <v>6</v>
      </c>
      <c r="C446" s="64" t="s">
        <v>14</v>
      </c>
      <c r="E446" s="131"/>
      <c r="F446" s="132"/>
      <c r="G446" s="132"/>
      <c r="H446" s="135"/>
      <c r="I446" s="135"/>
      <c r="J446" s="135"/>
      <c r="K446" s="135"/>
      <c r="L446" s="135"/>
      <c r="M446" s="135"/>
      <c r="N446" s="135"/>
      <c r="O446" s="135"/>
      <c r="P446" s="135"/>
      <c r="Q446" s="135"/>
      <c r="R446" s="136"/>
      <c r="U446" s="131"/>
      <c r="V446" s="132"/>
      <c r="W446" s="132"/>
      <c r="X446" s="135"/>
      <c r="Y446" s="135"/>
      <c r="Z446" s="135"/>
      <c r="AA446" s="135"/>
      <c r="AB446" s="135"/>
      <c r="AC446" s="135"/>
      <c r="AD446" s="135"/>
      <c r="AE446" s="135"/>
      <c r="AF446" s="135"/>
      <c r="AG446" s="135"/>
      <c r="AH446" s="136"/>
    </row>
    <row r="447" spans="2:34" ht="15" hidden="1" customHeight="1" outlineLevel="1" x14ac:dyDescent="0.2">
      <c r="B447" s="63" t="s">
        <v>7</v>
      </c>
      <c r="C447" s="64" t="s">
        <v>3</v>
      </c>
      <c r="E447" s="131"/>
      <c r="F447" s="132"/>
      <c r="G447" s="132"/>
      <c r="H447" s="135"/>
      <c r="I447" s="135"/>
      <c r="J447" s="135"/>
      <c r="K447" s="135"/>
      <c r="L447" s="135"/>
      <c r="M447" s="135"/>
      <c r="N447" s="135"/>
      <c r="O447" s="135"/>
      <c r="P447" s="135"/>
      <c r="Q447" s="135"/>
      <c r="R447" s="136"/>
      <c r="U447" s="131"/>
      <c r="V447" s="132"/>
      <c r="W447" s="132"/>
      <c r="X447" s="135"/>
      <c r="Y447" s="135"/>
      <c r="Z447" s="135"/>
      <c r="AA447" s="135"/>
      <c r="AB447" s="135"/>
      <c r="AC447" s="135"/>
      <c r="AD447" s="135"/>
      <c r="AE447" s="135"/>
      <c r="AF447" s="135"/>
      <c r="AG447" s="135"/>
      <c r="AH447" s="136"/>
    </row>
    <row r="448" spans="2:34" ht="15" hidden="1" customHeight="1" outlineLevel="1" x14ac:dyDescent="0.2">
      <c r="B448" s="63" t="s">
        <v>8</v>
      </c>
      <c r="C448" s="64" t="s">
        <v>11</v>
      </c>
      <c r="E448" s="131"/>
      <c r="F448" s="132"/>
      <c r="G448" s="132"/>
      <c r="H448" s="135"/>
      <c r="I448" s="135"/>
      <c r="J448" s="135"/>
      <c r="K448" s="135"/>
      <c r="L448" s="135"/>
      <c r="M448" s="135"/>
      <c r="N448" s="135"/>
      <c r="O448" s="135"/>
      <c r="P448" s="135"/>
      <c r="Q448" s="135"/>
      <c r="R448" s="136"/>
      <c r="U448" s="131"/>
      <c r="V448" s="132"/>
      <c r="W448" s="132"/>
      <c r="X448" s="135"/>
      <c r="Y448" s="135"/>
      <c r="Z448" s="135"/>
      <c r="AA448" s="135"/>
      <c r="AB448" s="135"/>
      <c r="AC448" s="135"/>
      <c r="AD448" s="135"/>
      <c r="AE448" s="135"/>
      <c r="AF448" s="135"/>
      <c r="AG448" s="135"/>
      <c r="AH448" s="136"/>
    </row>
    <row r="449" spans="2:34" ht="15" hidden="1" customHeight="1" outlineLevel="1" x14ac:dyDescent="0.2">
      <c r="B449" s="63" t="s">
        <v>9</v>
      </c>
      <c r="C449" s="64" t="s">
        <v>12</v>
      </c>
      <c r="E449" s="137" t="s">
        <v>20</v>
      </c>
      <c r="F449" s="138"/>
      <c r="G449" s="138"/>
      <c r="H449" s="135"/>
      <c r="I449" s="135"/>
      <c r="J449" s="135"/>
      <c r="K449" s="135"/>
      <c r="L449" s="135"/>
      <c r="M449" s="135"/>
      <c r="N449" s="135"/>
      <c r="O449" s="135"/>
      <c r="P449" s="135"/>
      <c r="Q449" s="135"/>
      <c r="R449" s="136"/>
      <c r="U449" s="137" t="s">
        <v>20</v>
      </c>
      <c r="V449" s="138"/>
      <c r="W449" s="138"/>
      <c r="X449" s="135"/>
      <c r="Y449" s="135"/>
      <c r="Z449" s="135"/>
      <c r="AA449" s="135"/>
      <c r="AB449" s="135"/>
      <c r="AC449" s="135"/>
      <c r="AD449" s="135"/>
      <c r="AE449" s="135"/>
      <c r="AF449" s="135"/>
      <c r="AG449" s="135"/>
      <c r="AH449" s="136"/>
    </row>
    <row r="450" spans="2:34" ht="15" hidden="1" customHeight="1" outlineLevel="1" thickBot="1" x14ac:dyDescent="0.25">
      <c r="B450" s="65" t="s">
        <v>10</v>
      </c>
      <c r="C450" s="66" t="s">
        <v>15</v>
      </c>
      <c r="E450" s="139"/>
      <c r="F450" s="140"/>
      <c r="G450" s="140"/>
      <c r="H450" s="141"/>
      <c r="I450" s="141"/>
      <c r="J450" s="141"/>
      <c r="K450" s="141"/>
      <c r="L450" s="141"/>
      <c r="M450" s="141"/>
      <c r="N450" s="141"/>
      <c r="O450" s="141"/>
      <c r="P450" s="141"/>
      <c r="Q450" s="141"/>
      <c r="R450" s="142"/>
      <c r="U450" s="139"/>
      <c r="V450" s="140"/>
      <c r="W450" s="140"/>
      <c r="X450" s="141"/>
      <c r="Y450" s="141"/>
      <c r="Z450" s="141"/>
      <c r="AA450" s="141"/>
      <c r="AB450" s="141"/>
      <c r="AC450" s="141"/>
      <c r="AD450" s="141"/>
      <c r="AE450" s="141"/>
      <c r="AF450" s="141"/>
      <c r="AG450" s="141"/>
      <c r="AH450" s="142"/>
    </row>
  </sheetData>
  <sheetProtection algorithmName="SHA-512" hashValue="mQdfJdwsir1Gl1fWKXMiKxZtluBdz+UxrXWxEv3kpfDLJ/xLSjmRrcoaxAwS+SX0f0oFaH6l3B8l/oiP/UO9ew==" saltValue="YRExNmktBPqz+fCygVI2CQ==" spinCount="100000" sheet="1" objects="1" scenarios="1" formatRows="0" selectLockedCells="1"/>
  <mergeCells count="193">
    <mergeCell ref="C378:D378"/>
    <mergeCell ref="E378:H378"/>
    <mergeCell ref="I378:AH378"/>
    <mergeCell ref="C415:D415"/>
    <mergeCell ref="E415:H415"/>
    <mergeCell ref="I415:AH415"/>
    <mergeCell ref="AH344:AH345"/>
    <mergeCell ref="B346:AG346"/>
    <mergeCell ref="B357:AG357"/>
    <mergeCell ref="B370:C370"/>
    <mergeCell ref="E370:G374"/>
    <mergeCell ref="H370:R374"/>
    <mergeCell ref="U370:W374"/>
    <mergeCell ref="X370:AH374"/>
    <mergeCell ref="C379:AH379"/>
    <mergeCell ref="E375:G376"/>
    <mergeCell ref="H375:R376"/>
    <mergeCell ref="U375:W376"/>
    <mergeCell ref="X375:AH376"/>
    <mergeCell ref="AH381:AH382"/>
    <mergeCell ref="C45:D45"/>
    <mergeCell ref="E45:H45"/>
    <mergeCell ref="I45:AH45"/>
    <mergeCell ref="C82:D82"/>
    <mergeCell ref="E82:H82"/>
    <mergeCell ref="I82:AH82"/>
    <mergeCell ref="C341:D341"/>
    <mergeCell ref="E341:H341"/>
    <mergeCell ref="I341:AH341"/>
    <mergeCell ref="C46:AH46"/>
    <mergeCell ref="AH48:AH49"/>
    <mergeCell ref="B50:AG50"/>
    <mergeCell ref="B61:AG61"/>
    <mergeCell ref="E79:G80"/>
    <mergeCell ref="H79:R80"/>
    <mergeCell ref="U79:W80"/>
    <mergeCell ref="X79:AH80"/>
    <mergeCell ref="C83:AH83"/>
    <mergeCell ref="B74:C74"/>
    <mergeCell ref="E74:G78"/>
    <mergeCell ref="H74:R78"/>
    <mergeCell ref="U74:W78"/>
    <mergeCell ref="X74:AH78"/>
    <mergeCell ref="AH85:AH86"/>
    <mergeCell ref="E449:G450"/>
    <mergeCell ref="H449:R450"/>
    <mergeCell ref="U449:W450"/>
    <mergeCell ref="X449:AH450"/>
    <mergeCell ref="AH418:AH419"/>
    <mergeCell ref="B420:AG420"/>
    <mergeCell ref="B431:AG431"/>
    <mergeCell ref="B383:AG383"/>
    <mergeCell ref="B394:AG394"/>
    <mergeCell ref="B407:C407"/>
    <mergeCell ref="E407:G411"/>
    <mergeCell ref="H407:R411"/>
    <mergeCell ref="U407:W411"/>
    <mergeCell ref="X407:AH411"/>
    <mergeCell ref="E412:G413"/>
    <mergeCell ref="H412:R413"/>
    <mergeCell ref="U412:W413"/>
    <mergeCell ref="X412:AH413"/>
    <mergeCell ref="C416:AH416"/>
    <mergeCell ref="B444:C444"/>
    <mergeCell ref="E444:G448"/>
    <mergeCell ref="H444:R448"/>
    <mergeCell ref="U444:W448"/>
    <mergeCell ref="X444:AH448"/>
    <mergeCell ref="F4:G4"/>
    <mergeCell ref="C8:D8"/>
    <mergeCell ref="E8:H8"/>
    <mergeCell ref="I8:AH8"/>
    <mergeCell ref="C9:AH9"/>
    <mergeCell ref="B13:AG13"/>
    <mergeCell ref="B24:AG24"/>
    <mergeCell ref="X37:AH41"/>
    <mergeCell ref="U42:W43"/>
    <mergeCell ref="X42:AH43"/>
    <mergeCell ref="AH11:AH12"/>
    <mergeCell ref="B37:C37"/>
    <mergeCell ref="E37:G41"/>
    <mergeCell ref="E42:G43"/>
    <mergeCell ref="H42:R43"/>
    <mergeCell ref="H37:R41"/>
    <mergeCell ref="U37:W41"/>
    <mergeCell ref="B87:AG87"/>
    <mergeCell ref="B98:AG98"/>
    <mergeCell ref="C120:AH120"/>
    <mergeCell ref="B111:C111"/>
    <mergeCell ref="E111:G115"/>
    <mergeCell ref="H111:R115"/>
    <mergeCell ref="U111:W115"/>
    <mergeCell ref="X111:AH115"/>
    <mergeCell ref="E116:G117"/>
    <mergeCell ref="H116:R117"/>
    <mergeCell ref="U116:W117"/>
    <mergeCell ref="X116:AH117"/>
    <mergeCell ref="C119:D119"/>
    <mergeCell ref="E119:H119"/>
    <mergeCell ref="I119:AH119"/>
    <mergeCell ref="AH122:AH123"/>
    <mergeCell ref="B124:AG124"/>
    <mergeCell ref="B135:AG135"/>
    <mergeCell ref="B148:C148"/>
    <mergeCell ref="E148:G152"/>
    <mergeCell ref="H148:R152"/>
    <mergeCell ref="U148:W152"/>
    <mergeCell ref="X148:AH152"/>
    <mergeCell ref="E153:G154"/>
    <mergeCell ref="C157:AH157"/>
    <mergeCell ref="H153:R154"/>
    <mergeCell ref="U153:W154"/>
    <mergeCell ref="X153:AH154"/>
    <mergeCell ref="AH159:AH160"/>
    <mergeCell ref="B161:AG161"/>
    <mergeCell ref="B172:AG172"/>
    <mergeCell ref="C194:AH194"/>
    <mergeCell ref="B185:C185"/>
    <mergeCell ref="E185:G189"/>
    <mergeCell ref="H185:R189"/>
    <mergeCell ref="U185:W189"/>
    <mergeCell ref="X185:AH189"/>
    <mergeCell ref="E190:G191"/>
    <mergeCell ref="H190:R191"/>
    <mergeCell ref="U190:W191"/>
    <mergeCell ref="X190:AH191"/>
    <mergeCell ref="C156:D156"/>
    <mergeCell ref="E156:H156"/>
    <mergeCell ref="I156:AH156"/>
    <mergeCell ref="C193:D193"/>
    <mergeCell ref="E193:H193"/>
    <mergeCell ref="I193:AH193"/>
    <mergeCell ref="AH196:AH197"/>
    <mergeCell ref="B198:AG198"/>
    <mergeCell ref="B209:AG209"/>
    <mergeCell ref="B222:C222"/>
    <mergeCell ref="E222:G226"/>
    <mergeCell ref="H222:R226"/>
    <mergeCell ref="U222:W226"/>
    <mergeCell ref="X222:AH226"/>
    <mergeCell ref="E227:G228"/>
    <mergeCell ref="C231:AH231"/>
    <mergeCell ref="H227:R228"/>
    <mergeCell ref="U227:W228"/>
    <mergeCell ref="X227:AH228"/>
    <mergeCell ref="AH233:AH234"/>
    <mergeCell ref="B235:AG235"/>
    <mergeCell ref="B246:AG246"/>
    <mergeCell ref="C230:D230"/>
    <mergeCell ref="E230:H230"/>
    <mergeCell ref="I230:AH230"/>
    <mergeCell ref="C268:AH268"/>
    <mergeCell ref="B259:C259"/>
    <mergeCell ref="E259:G263"/>
    <mergeCell ref="H259:R263"/>
    <mergeCell ref="U259:W263"/>
    <mergeCell ref="X259:AH263"/>
    <mergeCell ref="E264:G265"/>
    <mergeCell ref="H264:R265"/>
    <mergeCell ref="U264:W265"/>
    <mergeCell ref="X264:AH265"/>
    <mergeCell ref="C267:D267"/>
    <mergeCell ref="E267:H267"/>
    <mergeCell ref="I267:AH267"/>
    <mergeCell ref="AH270:AH271"/>
    <mergeCell ref="B272:AG272"/>
    <mergeCell ref="B283:AG283"/>
    <mergeCell ref="B296:C296"/>
    <mergeCell ref="E296:G300"/>
    <mergeCell ref="H296:R300"/>
    <mergeCell ref="U296:W300"/>
    <mergeCell ref="X296:AH300"/>
    <mergeCell ref="C305:AH305"/>
    <mergeCell ref="E301:G302"/>
    <mergeCell ref="H301:R302"/>
    <mergeCell ref="U301:W302"/>
    <mergeCell ref="X301:AH302"/>
    <mergeCell ref="AH307:AH308"/>
    <mergeCell ref="B309:AG309"/>
    <mergeCell ref="B320:AG320"/>
    <mergeCell ref="C304:D304"/>
    <mergeCell ref="C342:AH342"/>
    <mergeCell ref="B333:C333"/>
    <mergeCell ref="E333:G337"/>
    <mergeCell ref="H333:R337"/>
    <mergeCell ref="U333:W337"/>
    <mergeCell ref="X333:AH337"/>
    <mergeCell ref="E338:G339"/>
    <mergeCell ref="H338:R339"/>
    <mergeCell ref="U338:W339"/>
    <mergeCell ref="X338:AH339"/>
    <mergeCell ref="E304:H304"/>
    <mergeCell ref="I304:AH304"/>
  </mergeCells>
  <conditionalFormatting sqref="C25:AG34 C14:AG23 C12:AG12">
    <cfRule type="expression" dxfId="77" priority="49">
      <formula>OR(C$10=6,C$10=7)</formula>
    </cfRule>
  </conditionalFormatting>
  <conditionalFormatting sqref="C62:AG71 C49:AG49 C51:AG60">
    <cfRule type="expression" dxfId="76" priority="46">
      <formula>OR(C$47=6,C$47=7)</formula>
    </cfRule>
  </conditionalFormatting>
  <conditionalFormatting sqref="C88:AG97 C99:AG108 C86:AG86">
    <cfRule type="expression" dxfId="75" priority="42">
      <formula>OR(C$84=6,C$84=7)</formula>
    </cfRule>
  </conditionalFormatting>
  <conditionalFormatting sqref="C125:AG134 C123:AG123 C136:AG145">
    <cfRule type="expression" dxfId="74" priority="40">
      <formula>OR(C$121=6,C$121=7)</formula>
    </cfRule>
  </conditionalFormatting>
  <conditionalFormatting sqref="C162:AG171 C173:AG182 C160:AG160">
    <cfRule type="expression" dxfId="73" priority="38">
      <formula>OR(C$158=6,C$158=7)</formula>
    </cfRule>
  </conditionalFormatting>
  <conditionalFormatting sqref="C199:AG208 C210:AG219 C197:AG197">
    <cfRule type="expression" dxfId="72" priority="36">
      <formula>OR(C$195=6,C$195=7)</formula>
    </cfRule>
  </conditionalFormatting>
  <conditionalFormatting sqref="C236:AG245 C247:AG256 C234:AG234">
    <cfRule type="expression" dxfId="71" priority="34">
      <formula>OR(C$232=6,C$232=7)</formula>
    </cfRule>
  </conditionalFormatting>
  <conditionalFormatting sqref="C273:AG282 C284:AG293 C271:AG271">
    <cfRule type="expression" dxfId="70" priority="32">
      <formula>OR(C$269=6,C$269=7)</formula>
    </cfRule>
  </conditionalFormatting>
  <conditionalFormatting sqref="C310:AG319 C321:AG330 C308:AG308">
    <cfRule type="expression" dxfId="69" priority="30">
      <formula>OR(C$306=6,C$306=7)</formula>
    </cfRule>
  </conditionalFormatting>
  <conditionalFormatting sqref="C358:AG367 C347:AG356 C345:AG345">
    <cfRule type="expression" dxfId="68" priority="28">
      <formula>OR(C$343=6,C$343=7)</formula>
    </cfRule>
  </conditionalFormatting>
  <conditionalFormatting sqref="C384:AG393 C382:AG382 C395:AG404">
    <cfRule type="expression" dxfId="67" priority="26">
      <formula>OR(C$380=6,C$380=7)</formula>
    </cfRule>
  </conditionalFormatting>
  <conditionalFormatting sqref="C421:AG430 C432:AG441 C419:AG419">
    <cfRule type="expression" dxfId="66" priority="24">
      <formula>OR(C$417=6,C$417=7)</formula>
    </cfRule>
  </conditionalFormatting>
  <conditionalFormatting sqref="C35:AG35">
    <cfRule type="expression" dxfId="65" priority="12">
      <formula>AND(C$12&lt;&gt;"L",C$35&lt;&gt;0)</formula>
    </cfRule>
  </conditionalFormatting>
  <conditionalFormatting sqref="C72:AE72">
    <cfRule type="expression" dxfId="64" priority="11">
      <formula>AND(C$49&lt;&gt;"L",C$72&lt;&gt;0)</formula>
    </cfRule>
  </conditionalFormatting>
  <conditionalFormatting sqref="C109:AG109">
    <cfRule type="expression" dxfId="63" priority="10">
      <formula>AND(C$86&lt;&gt;"L",C$109&lt;&gt;0)</formula>
    </cfRule>
  </conditionalFormatting>
  <conditionalFormatting sqref="C146:AG146">
    <cfRule type="expression" dxfId="62" priority="9">
      <formula>AND(C$123&lt;&gt;"L",C$146&lt;&gt;0)</formula>
    </cfRule>
  </conditionalFormatting>
  <conditionalFormatting sqref="C183:AG183">
    <cfRule type="expression" dxfId="61" priority="8">
      <formula>AND(C$160&lt;&gt;"L",C$183&lt;&gt;0)</formula>
    </cfRule>
  </conditionalFormatting>
  <conditionalFormatting sqref="C220:AF220">
    <cfRule type="expression" dxfId="60" priority="7">
      <formula>AND(C$197&lt;&gt;"L",C$220&lt;&gt;0)</formula>
    </cfRule>
  </conditionalFormatting>
  <conditionalFormatting sqref="C257:AG257">
    <cfRule type="expression" dxfId="59" priority="6">
      <formula>AND(C$234&lt;&gt;"L",C$257&lt;&gt;0)</formula>
    </cfRule>
  </conditionalFormatting>
  <conditionalFormatting sqref="C294:AG294">
    <cfRule type="expression" dxfId="58" priority="5">
      <formula>AND(C$271&lt;&gt;"L",C$294&lt;&gt;0)</formula>
    </cfRule>
  </conditionalFormatting>
  <conditionalFormatting sqref="C331:AF331">
    <cfRule type="expression" dxfId="57" priority="4">
      <formula>AND(C$308&lt;&gt;"L",C$331&lt;&gt;0)</formula>
    </cfRule>
  </conditionalFormatting>
  <conditionalFormatting sqref="C368:AG368">
    <cfRule type="expression" dxfId="56" priority="3">
      <formula>AND(C$345&lt;&gt;"L",C$368&lt;&gt;0)</formula>
    </cfRule>
  </conditionalFormatting>
  <conditionalFormatting sqref="C405:AF405">
    <cfRule type="expression" dxfId="55" priority="2">
      <formula>AND(C$382&lt;&gt;"L",C$405&lt;&gt;0)</formula>
    </cfRule>
  </conditionalFormatting>
  <conditionalFormatting sqref="C442:AG442">
    <cfRule type="expression" dxfId="54" priority="1">
      <formula>AND(C$419&lt;&gt;"L",C$442&lt;&gt;0)</formula>
    </cfRule>
  </conditionalFormatting>
  <dataValidations count="12">
    <dataValidation type="list" allowBlank="1" showInputMessage="1" showErrorMessage="1" sqref="C12:AG12" xr:uid="{A2CE2509-C0D7-4EA2-8AEB-DF7C4043CB1F}">
      <formula1>$C$38:$C$43</formula1>
    </dataValidation>
    <dataValidation type="list" allowBlank="1" showInputMessage="1" showErrorMessage="1" sqref="C49:AE49" xr:uid="{9F161702-5C3A-4BD7-9F83-6119E7792C1D}">
      <formula1>$C$75:$C$80</formula1>
    </dataValidation>
    <dataValidation type="list" allowBlank="1" showInputMessage="1" showErrorMessage="1" sqref="C86:AG86" xr:uid="{D0EA33FE-5447-4371-95E5-B882558AE21B}">
      <formula1>$C$112:$C$117</formula1>
    </dataValidation>
    <dataValidation type="list" allowBlank="1" showInputMessage="1" showErrorMessage="1" sqref="C123:AF123" xr:uid="{6B54BF87-22C2-4B91-BEED-9DE7F83A9C38}">
      <formula1>$C$149:$C$154</formula1>
    </dataValidation>
    <dataValidation type="list" allowBlank="1" showInputMessage="1" showErrorMessage="1" sqref="C160:AG160" xr:uid="{D0611267-EB9C-4961-9C26-F29DE1AD518B}">
      <formula1>$C$186:$C$191</formula1>
    </dataValidation>
    <dataValidation type="list" allowBlank="1" showInputMessage="1" showErrorMessage="1" sqref="C197:AG197" xr:uid="{2456FC2E-6AF1-47B7-A553-336FA7D8DD55}">
      <formula1>$C$223:$C$228</formula1>
    </dataValidation>
    <dataValidation type="list" allowBlank="1" showInputMessage="1" showErrorMessage="1" sqref="C234:AG234" xr:uid="{C1CC22A5-B8AB-4101-B5EA-926B2E7917BE}">
      <formula1>$C$260:$C$265</formula1>
    </dataValidation>
    <dataValidation type="list" allowBlank="1" showInputMessage="1" showErrorMessage="1" sqref="C271:AG271" xr:uid="{9F9CC23D-2D50-4876-9F6C-4003F8609225}">
      <formula1>$C$297:$C$302</formula1>
    </dataValidation>
    <dataValidation type="list" allowBlank="1" showInputMessage="1" showErrorMessage="1" sqref="C308:AF308" xr:uid="{8CEEE6A3-CB3E-4E1C-90B9-0316108B35D9}">
      <formula1>$C$334:$C$339</formula1>
    </dataValidation>
    <dataValidation type="list" allowBlank="1" showInputMessage="1" showErrorMessage="1" sqref="C345:AG345" xr:uid="{61C31D2E-D80E-42A7-9E32-9DB8D0E2D836}">
      <formula1>$C$371:$C$376</formula1>
    </dataValidation>
    <dataValidation type="list" allowBlank="1" showInputMessage="1" showErrorMessage="1" sqref="C382:AF382" xr:uid="{BCFFAA76-959A-4B42-A947-2A34832DC7F4}">
      <formula1>$C$408:$C$413</formula1>
    </dataValidation>
    <dataValidation type="list" allowBlank="1" showInputMessage="1" showErrorMessage="1" sqref="C419:AG419" xr:uid="{D2C0231A-B0E6-4780-916F-5777B0E1FCD8}">
      <formula1>$C$445:$C$450</formula1>
    </dataValidation>
  </dataValidations>
  <printOptions horizontalCentered="1" verticalCentered="1"/>
  <pageMargins left="0.19685039370078741" right="0.19685039370078741" top="0.39370078740157483" bottom="0.39370078740157483" header="0.11811023622047245" footer="0.31496062992125984"/>
  <pageSetup paperSize="9" scale="65" orientation="landscape" r:id="rId1"/>
  <rowBreaks count="11" manualBreakCount="11">
    <brk id="44" max="16383" man="1"/>
    <brk id="81" max="16383" man="1"/>
    <brk id="118" max="16383" man="1"/>
    <brk id="155" max="16383" man="1"/>
    <brk id="192" max="16383" man="1"/>
    <brk id="229" max="16383" man="1"/>
    <brk id="266" max="16383" man="1"/>
    <brk id="303" max="16383" man="1"/>
    <brk id="340" max="16383" man="1"/>
    <brk id="377" max="16383" man="1"/>
    <brk id="414" max="16383" man="1"/>
  </rowBreaks>
  <ignoredErrors>
    <ignoredError sqref="AH24 AH98 AH61 AH135 AH172 AH209 AH246 AH283 AH320 AH357 AH431 AH394" formula="1"/>
    <ignoredError sqref="I45 I8 I82 I119 I156 I193 I230 I267 I304 I341 I378 I415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3" id="{49363E0D-6901-4F2A-85FA-62E869B0BA66}">
            <xm:f>$B14=VLOOKUP(EXPEDIENTE!$E$15,EXPEDIENTE!$C$22:$E$31,3,FALSE)</xm:f>
            <x14:dxf>
              <fill>
                <patternFill>
                  <bgColor rgb="FFFFE575"/>
                </patternFill>
              </fill>
            </x14:dxf>
          </x14:cfRule>
          <xm:sqref>B125:AH134 B162:AH171 B199:AH208 B236:AH245 B14:AH23 B51:AH60 B273:AH282 B310:AH319 B384:AH393 B421:AH430 B88:AH97 B347:AH356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>
    <pageSetUpPr fitToPage="1"/>
  </sheetPr>
  <dimension ref="B7:O44"/>
  <sheetViews>
    <sheetView showGridLines="0" showZeros="0" topLeftCell="A11" zoomScaleNormal="100" workbookViewId="0">
      <selection activeCell="N8" sqref="N8:O10"/>
    </sheetView>
  </sheetViews>
  <sheetFormatPr baseColWidth="10" defaultRowHeight="15" customHeight="1" x14ac:dyDescent="0.2"/>
  <cols>
    <col min="1" max="1" width="5.7109375" style="1" customWidth="1"/>
    <col min="2" max="2" width="25.7109375" style="1" customWidth="1"/>
    <col min="3" max="14" width="7.140625" style="1" customWidth="1"/>
    <col min="15" max="15" width="11.42578125" style="1" bestFit="1" customWidth="1"/>
    <col min="16" max="16384" width="11.42578125" style="1"/>
  </cols>
  <sheetData>
    <row r="7" spans="2:15" ht="15" customHeight="1" thickBot="1" x14ac:dyDescent="0.25"/>
    <row r="8" spans="2:15" ht="15" customHeight="1" x14ac:dyDescent="0.2">
      <c r="B8" s="71" t="s">
        <v>37</v>
      </c>
      <c r="C8" s="154" t="str">
        <f>EXPEDIENTE!C3</f>
        <v>CTCON</v>
      </c>
      <c r="D8" s="155"/>
      <c r="E8" s="155"/>
      <c r="F8" s="155"/>
      <c r="G8" s="155"/>
      <c r="H8" s="155"/>
      <c r="I8" s="155"/>
      <c r="J8" s="155"/>
      <c r="K8" s="155"/>
      <c r="L8" s="156"/>
      <c r="N8" s="148" t="s">
        <v>91</v>
      </c>
      <c r="O8" s="149"/>
    </row>
    <row r="9" spans="2:15" ht="15" customHeight="1" x14ac:dyDescent="0.2">
      <c r="B9" s="72" t="s">
        <v>75</v>
      </c>
      <c r="C9" s="157" t="str">
        <f>EXPEDIENTE!C17</f>
        <v>Vicente</v>
      </c>
      <c r="D9" s="158"/>
      <c r="E9" s="158"/>
      <c r="F9" s="158"/>
      <c r="G9" s="158"/>
      <c r="H9" s="158"/>
      <c r="I9" s="158"/>
      <c r="J9" s="158"/>
      <c r="K9" s="158"/>
      <c r="L9" s="159"/>
      <c r="N9" s="150"/>
      <c r="O9" s="151"/>
    </row>
    <row r="10" spans="2:15" ht="15" customHeight="1" thickBot="1" x14ac:dyDescent="0.25">
      <c r="B10" s="73" t="s">
        <v>74</v>
      </c>
      <c r="C10" s="160">
        <f>'ESTADILLOS_TRABAJADOR AÑO 1'!F4</f>
        <v>2023</v>
      </c>
      <c r="D10" s="161"/>
      <c r="E10" s="161"/>
      <c r="F10" s="161"/>
      <c r="G10" s="161"/>
      <c r="H10" s="161"/>
      <c r="I10" s="161"/>
      <c r="J10" s="161"/>
      <c r="K10" s="161"/>
      <c r="L10" s="162"/>
      <c r="N10" s="152"/>
      <c r="O10" s="153"/>
    </row>
    <row r="11" spans="2:15" ht="15" customHeight="1" thickBot="1" x14ac:dyDescent="0.25">
      <c r="B11" s="45" t="s">
        <v>0</v>
      </c>
      <c r="C11" s="45">
        <v>1</v>
      </c>
      <c r="D11" s="45">
        <v>2</v>
      </c>
      <c r="E11" s="45">
        <v>3</v>
      </c>
      <c r="F11" s="45">
        <v>4</v>
      </c>
      <c r="G11" s="45">
        <v>5</v>
      </c>
      <c r="H11" s="45">
        <v>6</v>
      </c>
      <c r="I11" s="45">
        <v>7</v>
      </c>
      <c r="J11" s="45">
        <v>8</v>
      </c>
      <c r="K11" s="45">
        <v>9</v>
      </c>
      <c r="L11" s="45">
        <v>10</v>
      </c>
      <c r="M11" s="45">
        <v>11</v>
      </c>
      <c r="N11" s="45">
        <v>12</v>
      </c>
    </row>
    <row r="12" spans="2:15" ht="15" customHeight="1" x14ac:dyDescent="0.2">
      <c r="B12" s="163" t="s">
        <v>76</v>
      </c>
      <c r="C12" s="167" t="s">
        <v>1</v>
      </c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9"/>
      <c r="O12" s="165" t="s">
        <v>77</v>
      </c>
    </row>
    <row r="13" spans="2:15" ht="15" customHeight="1" thickBot="1" x14ac:dyDescent="0.25">
      <c r="B13" s="164"/>
      <c r="C13" s="74" t="s">
        <v>24</v>
      </c>
      <c r="D13" s="74" t="s">
        <v>25</v>
      </c>
      <c r="E13" s="74" t="s">
        <v>26</v>
      </c>
      <c r="F13" s="74" t="s">
        <v>27</v>
      </c>
      <c r="G13" s="74" t="s">
        <v>28</v>
      </c>
      <c r="H13" s="74" t="s">
        <v>29</v>
      </c>
      <c r="I13" s="74" t="s">
        <v>30</v>
      </c>
      <c r="J13" s="74" t="s">
        <v>31</v>
      </c>
      <c r="K13" s="74" t="s">
        <v>32</v>
      </c>
      <c r="L13" s="74" t="s">
        <v>33</v>
      </c>
      <c r="M13" s="74" t="s">
        <v>34</v>
      </c>
      <c r="N13" s="74" t="s">
        <v>35</v>
      </c>
      <c r="O13" s="166"/>
    </row>
    <row r="14" spans="2:15" ht="15" customHeight="1" thickBot="1" x14ac:dyDescent="0.25">
      <c r="B14" s="170" t="s">
        <v>59</v>
      </c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2"/>
    </row>
    <row r="15" spans="2:15" ht="15" customHeight="1" x14ac:dyDescent="0.2">
      <c r="B15" s="75" t="str">
        <f>IF(EXPEDIENTE!C22="","",EXPEDIENTE!E22)</f>
        <v>erwghewg</v>
      </c>
      <c r="C15" s="76">
        <f>'ESTADILLOS_TRABAJADOR AÑO 1'!AH14</f>
        <v>0</v>
      </c>
      <c r="D15" s="76">
        <f>'ESTADILLOS_TRABAJADOR AÑO 1'!AH51</f>
        <v>0</v>
      </c>
      <c r="E15" s="76">
        <f>'ESTADILLOS_TRABAJADOR AÑO 1'!AH88</f>
        <v>0</v>
      </c>
      <c r="F15" s="76">
        <f>'ESTADILLOS_TRABAJADOR AÑO 1'!AH125</f>
        <v>0</v>
      </c>
      <c r="G15" s="76">
        <f>'ESTADILLOS_TRABAJADOR AÑO 1'!AH162</f>
        <v>0</v>
      </c>
      <c r="H15" s="76">
        <f>'ESTADILLOS_TRABAJADOR AÑO 1'!AH199</f>
        <v>0</v>
      </c>
      <c r="I15" s="76">
        <f>'ESTADILLOS_TRABAJADOR AÑO 1'!AH236</f>
        <v>0</v>
      </c>
      <c r="J15" s="76">
        <f>'ESTADILLOS_TRABAJADOR AÑO 1'!AH273</f>
        <v>0</v>
      </c>
      <c r="K15" s="76">
        <f>'ESTADILLOS_TRABAJADOR AÑO 1'!AH310</f>
        <v>0</v>
      </c>
      <c r="L15" s="76">
        <f>'ESTADILLOS_TRABAJADOR AÑO 1'!AH347</f>
        <v>0</v>
      </c>
      <c r="M15" s="76">
        <f>'ESTADILLOS_TRABAJADOR AÑO 1'!AH384</f>
        <v>0</v>
      </c>
      <c r="N15" s="76">
        <f>'ESTADILLOS_TRABAJADOR AÑO 1'!AH421</f>
        <v>0</v>
      </c>
      <c r="O15" s="77">
        <f>SUM(C15:N15)</f>
        <v>0</v>
      </c>
    </row>
    <row r="16" spans="2:15" ht="15" customHeight="1" x14ac:dyDescent="0.2">
      <c r="B16" s="78" t="str">
        <f>IF(EXPEDIENTE!C23="","",EXPEDIENTE!E23)</f>
        <v>gergqweger</v>
      </c>
      <c r="C16" s="79">
        <f>'ESTADILLOS_TRABAJADOR AÑO 1'!AH15</f>
        <v>5</v>
      </c>
      <c r="D16" s="79">
        <f>'ESTADILLOS_TRABAJADOR AÑO 1'!AH52</f>
        <v>0</v>
      </c>
      <c r="E16" s="76">
        <f>'ESTADILLOS_TRABAJADOR AÑO 1'!AH89</f>
        <v>0</v>
      </c>
      <c r="F16" s="76">
        <f>'ESTADILLOS_TRABAJADOR AÑO 1'!AH126</f>
        <v>0</v>
      </c>
      <c r="G16" s="76">
        <f>'ESTADILLOS_TRABAJADOR AÑO 1'!AH163</f>
        <v>0</v>
      </c>
      <c r="H16" s="76">
        <f>'ESTADILLOS_TRABAJADOR AÑO 1'!AH200</f>
        <v>0</v>
      </c>
      <c r="I16" s="76">
        <f>'ESTADILLOS_TRABAJADOR AÑO 1'!AH237</f>
        <v>0</v>
      </c>
      <c r="J16" s="76">
        <f>'ESTADILLOS_TRABAJADOR AÑO 1'!AH274</f>
        <v>0</v>
      </c>
      <c r="K16" s="76">
        <f>'ESTADILLOS_TRABAJADOR AÑO 1'!AH311</f>
        <v>0</v>
      </c>
      <c r="L16" s="76">
        <f>'ESTADILLOS_TRABAJADOR AÑO 1'!AH348</f>
        <v>0</v>
      </c>
      <c r="M16" s="76">
        <f>'ESTADILLOS_TRABAJADOR AÑO 1'!AH385</f>
        <v>0</v>
      </c>
      <c r="N16" s="76">
        <f>'ESTADILLOS_TRABAJADOR AÑO 1'!AH422</f>
        <v>0</v>
      </c>
      <c r="O16" s="80">
        <f t="shared" ref="O16:O35" si="0">SUM(C16:N16)</f>
        <v>5</v>
      </c>
    </row>
    <row r="17" spans="2:15" ht="15" customHeight="1" x14ac:dyDescent="0.2">
      <c r="B17" s="78" t="str">
        <f>IF(EXPEDIENTE!C24="","",EXPEDIENTE!E24)</f>
        <v/>
      </c>
      <c r="C17" s="79">
        <f>'ESTADILLOS_TRABAJADOR AÑO 1'!AH16</f>
        <v>0</v>
      </c>
      <c r="D17" s="79">
        <f>'ESTADILLOS_TRABAJADOR AÑO 1'!AH53</f>
        <v>0</v>
      </c>
      <c r="E17" s="76">
        <f>'ESTADILLOS_TRABAJADOR AÑO 1'!AH90</f>
        <v>0</v>
      </c>
      <c r="F17" s="76">
        <f>'ESTADILLOS_TRABAJADOR AÑO 1'!AH127</f>
        <v>0</v>
      </c>
      <c r="G17" s="76">
        <f>'ESTADILLOS_TRABAJADOR AÑO 1'!AH164</f>
        <v>0</v>
      </c>
      <c r="H17" s="76">
        <f>'ESTADILLOS_TRABAJADOR AÑO 1'!AH201</f>
        <v>0</v>
      </c>
      <c r="I17" s="76">
        <f>'ESTADILLOS_TRABAJADOR AÑO 1'!AH238</f>
        <v>0</v>
      </c>
      <c r="J17" s="76">
        <f>'ESTADILLOS_TRABAJADOR AÑO 1'!AH275</f>
        <v>0</v>
      </c>
      <c r="K17" s="76">
        <f>'ESTADILLOS_TRABAJADOR AÑO 1'!AH312</f>
        <v>0</v>
      </c>
      <c r="L17" s="76">
        <f>'ESTADILLOS_TRABAJADOR AÑO 1'!AH349</f>
        <v>0</v>
      </c>
      <c r="M17" s="76">
        <f>'ESTADILLOS_TRABAJADOR AÑO 1'!AH386</f>
        <v>0</v>
      </c>
      <c r="N17" s="76">
        <f>'ESTADILLOS_TRABAJADOR AÑO 1'!AH423</f>
        <v>0</v>
      </c>
      <c r="O17" s="80">
        <f t="shared" si="0"/>
        <v>0</v>
      </c>
    </row>
    <row r="18" spans="2:15" ht="15" customHeight="1" x14ac:dyDescent="0.2">
      <c r="B18" s="78" t="str">
        <f>IF(EXPEDIENTE!C25="","",EXPEDIENTE!E25)</f>
        <v/>
      </c>
      <c r="C18" s="79">
        <f>'ESTADILLOS_TRABAJADOR AÑO 1'!AH17</f>
        <v>0</v>
      </c>
      <c r="D18" s="79">
        <f>'ESTADILLOS_TRABAJADOR AÑO 1'!AH54</f>
        <v>0</v>
      </c>
      <c r="E18" s="76">
        <f>'ESTADILLOS_TRABAJADOR AÑO 1'!AH91</f>
        <v>0</v>
      </c>
      <c r="F18" s="76">
        <f>'ESTADILLOS_TRABAJADOR AÑO 1'!AH128</f>
        <v>0</v>
      </c>
      <c r="G18" s="76">
        <f>'ESTADILLOS_TRABAJADOR AÑO 1'!AH165</f>
        <v>0</v>
      </c>
      <c r="H18" s="76">
        <f>'ESTADILLOS_TRABAJADOR AÑO 1'!AH202</f>
        <v>0</v>
      </c>
      <c r="I18" s="76">
        <f>'ESTADILLOS_TRABAJADOR AÑO 1'!AH239</f>
        <v>0</v>
      </c>
      <c r="J18" s="76">
        <f>'ESTADILLOS_TRABAJADOR AÑO 1'!AH276</f>
        <v>0</v>
      </c>
      <c r="K18" s="76">
        <f>'ESTADILLOS_TRABAJADOR AÑO 1'!AH313</f>
        <v>0</v>
      </c>
      <c r="L18" s="76">
        <f>'ESTADILLOS_TRABAJADOR AÑO 1'!AH350</f>
        <v>0</v>
      </c>
      <c r="M18" s="76">
        <f>'ESTADILLOS_TRABAJADOR AÑO 1'!AH387</f>
        <v>0</v>
      </c>
      <c r="N18" s="76">
        <f>'ESTADILLOS_TRABAJADOR AÑO 1'!AH424</f>
        <v>0</v>
      </c>
      <c r="O18" s="80">
        <f t="shared" si="0"/>
        <v>0</v>
      </c>
    </row>
    <row r="19" spans="2:15" ht="15" customHeight="1" x14ac:dyDescent="0.2">
      <c r="B19" s="78" t="str">
        <f>IF(EXPEDIENTE!C26="","",EXPEDIENTE!E26)</f>
        <v/>
      </c>
      <c r="C19" s="79">
        <f>'ESTADILLOS_TRABAJADOR AÑO 1'!AH18</f>
        <v>0</v>
      </c>
      <c r="D19" s="79">
        <f>'ESTADILLOS_TRABAJADOR AÑO 1'!AH55</f>
        <v>0</v>
      </c>
      <c r="E19" s="76">
        <f>'ESTADILLOS_TRABAJADOR AÑO 1'!AH92</f>
        <v>0</v>
      </c>
      <c r="F19" s="76">
        <f>'ESTADILLOS_TRABAJADOR AÑO 1'!AH129</f>
        <v>0</v>
      </c>
      <c r="G19" s="76">
        <f>'ESTADILLOS_TRABAJADOR AÑO 1'!AH166</f>
        <v>0</v>
      </c>
      <c r="H19" s="76">
        <f>'ESTADILLOS_TRABAJADOR AÑO 1'!AH203</f>
        <v>0</v>
      </c>
      <c r="I19" s="76">
        <f>'ESTADILLOS_TRABAJADOR AÑO 1'!AH240</f>
        <v>0</v>
      </c>
      <c r="J19" s="76">
        <f>'ESTADILLOS_TRABAJADOR AÑO 1'!AH277</f>
        <v>0</v>
      </c>
      <c r="K19" s="76">
        <f>'ESTADILLOS_TRABAJADOR AÑO 1'!AH314</f>
        <v>0</v>
      </c>
      <c r="L19" s="76">
        <f>'ESTADILLOS_TRABAJADOR AÑO 1'!AH351</f>
        <v>0</v>
      </c>
      <c r="M19" s="76">
        <f>'ESTADILLOS_TRABAJADOR AÑO 1'!AH388</f>
        <v>0</v>
      </c>
      <c r="N19" s="76">
        <f>'ESTADILLOS_TRABAJADOR AÑO 1'!AH425</f>
        <v>0</v>
      </c>
      <c r="O19" s="80">
        <f t="shared" si="0"/>
        <v>0</v>
      </c>
    </row>
    <row r="20" spans="2:15" ht="15" customHeight="1" x14ac:dyDescent="0.2">
      <c r="B20" s="78" t="str">
        <f>IF(EXPEDIENTE!C27="","",EXPEDIENTE!E27)</f>
        <v/>
      </c>
      <c r="C20" s="79">
        <f>'ESTADILLOS_TRABAJADOR AÑO 1'!AH19</f>
        <v>0</v>
      </c>
      <c r="D20" s="79">
        <f>'ESTADILLOS_TRABAJADOR AÑO 1'!AH56</f>
        <v>0</v>
      </c>
      <c r="E20" s="76">
        <f>'ESTADILLOS_TRABAJADOR AÑO 1'!AH93</f>
        <v>0</v>
      </c>
      <c r="F20" s="76">
        <f>'ESTADILLOS_TRABAJADOR AÑO 1'!AH130</f>
        <v>0</v>
      </c>
      <c r="G20" s="76">
        <f>'ESTADILLOS_TRABAJADOR AÑO 1'!AH167</f>
        <v>0</v>
      </c>
      <c r="H20" s="76">
        <f>'ESTADILLOS_TRABAJADOR AÑO 1'!AH204</f>
        <v>0</v>
      </c>
      <c r="I20" s="76">
        <f>'ESTADILLOS_TRABAJADOR AÑO 1'!AH241</f>
        <v>0</v>
      </c>
      <c r="J20" s="76">
        <f>'ESTADILLOS_TRABAJADOR AÑO 1'!AH278</f>
        <v>0</v>
      </c>
      <c r="K20" s="76">
        <f>'ESTADILLOS_TRABAJADOR AÑO 1'!AH315</f>
        <v>0</v>
      </c>
      <c r="L20" s="76">
        <f>'ESTADILLOS_TRABAJADOR AÑO 1'!AH352</f>
        <v>0</v>
      </c>
      <c r="M20" s="76">
        <f>'ESTADILLOS_TRABAJADOR AÑO 1'!AH389</f>
        <v>0</v>
      </c>
      <c r="N20" s="76">
        <f>'ESTADILLOS_TRABAJADOR AÑO 1'!AH426</f>
        <v>0</v>
      </c>
      <c r="O20" s="80">
        <f t="shared" si="0"/>
        <v>0</v>
      </c>
    </row>
    <row r="21" spans="2:15" ht="15" customHeight="1" x14ac:dyDescent="0.2">
      <c r="B21" s="78" t="str">
        <f>IF(EXPEDIENTE!C28="","",EXPEDIENTE!E28)</f>
        <v/>
      </c>
      <c r="C21" s="79">
        <f>'ESTADILLOS_TRABAJADOR AÑO 1'!AH20</f>
        <v>0</v>
      </c>
      <c r="D21" s="79">
        <f>'ESTADILLOS_TRABAJADOR AÑO 1'!AH57</f>
        <v>0</v>
      </c>
      <c r="E21" s="76">
        <f>'ESTADILLOS_TRABAJADOR AÑO 1'!AH94</f>
        <v>0</v>
      </c>
      <c r="F21" s="76">
        <f>'ESTADILLOS_TRABAJADOR AÑO 1'!AH131</f>
        <v>0</v>
      </c>
      <c r="G21" s="76">
        <f>'ESTADILLOS_TRABAJADOR AÑO 1'!AH168</f>
        <v>0</v>
      </c>
      <c r="H21" s="76">
        <f>'ESTADILLOS_TRABAJADOR AÑO 1'!AH205</f>
        <v>0</v>
      </c>
      <c r="I21" s="76">
        <f>'ESTADILLOS_TRABAJADOR AÑO 1'!AH242</f>
        <v>0</v>
      </c>
      <c r="J21" s="76">
        <f>'ESTADILLOS_TRABAJADOR AÑO 1'!AH279</f>
        <v>0</v>
      </c>
      <c r="K21" s="76">
        <f>'ESTADILLOS_TRABAJADOR AÑO 1'!AH316</f>
        <v>0</v>
      </c>
      <c r="L21" s="76">
        <f>'ESTADILLOS_TRABAJADOR AÑO 1'!AH353</f>
        <v>0</v>
      </c>
      <c r="M21" s="76">
        <f>'ESTADILLOS_TRABAJADOR AÑO 1'!AH390</f>
        <v>0</v>
      </c>
      <c r="N21" s="76">
        <f>'ESTADILLOS_TRABAJADOR AÑO 1'!AH427</f>
        <v>0</v>
      </c>
      <c r="O21" s="80">
        <f t="shared" si="0"/>
        <v>0</v>
      </c>
    </row>
    <row r="22" spans="2:15" ht="15" customHeight="1" x14ac:dyDescent="0.2">
      <c r="B22" s="78" t="str">
        <f>IF(EXPEDIENTE!C29="","",EXPEDIENTE!E29)</f>
        <v/>
      </c>
      <c r="C22" s="79">
        <f>'ESTADILLOS_TRABAJADOR AÑO 1'!AH21</f>
        <v>0</v>
      </c>
      <c r="D22" s="79">
        <f>'ESTADILLOS_TRABAJADOR AÑO 1'!AH58</f>
        <v>0</v>
      </c>
      <c r="E22" s="76">
        <f>'ESTADILLOS_TRABAJADOR AÑO 1'!AH95</f>
        <v>0</v>
      </c>
      <c r="F22" s="76">
        <f>'ESTADILLOS_TRABAJADOR AÑO 1'!AH132</f>
        <v>0</v>
      </c>
      <c r="G22" s="76">
        <f>'ESTADILLOS_TRABAJADOR AÑO 1'!AH169</f>
        <v>0</v>
      </c>
      <c r="H22" s="76">
        <f>'ESTADILLOS_TRABAJADOR AÑO 1'!AH206</f>
        <v>0</v>
      </c>
      <c r="I22" s="76">
        <f>'ESTADILLOS_TRABAJADOR AÑO 1'!AH243</f>
        <v>0</v>
      </c>
      <c r="J22" s="76">
        <f>'ESTADILLOS_TRABAJADOR AÑO 1'!AH280</f>
        <v>0</v>
      </c>
      <c r="K22" s="76">
        <f>'ESTADILLOS_TRABAJADOR AÑO 1'!AH317</f>
        <v>0</v>
      </c>
      <c r="L22" s="76">
        <f>'ESTADILLOS_TRABAJADOR AÑO 1'!AH354</f>
        <v>0</v>
      </c>
      <c r="M22" s="76">
        <f>'ESTADILLOS_TRABAJADOR AÑO 1'!AH391</f>
        <v>0</v>
      </c>
      <c r="N22" s="76">
        <f>'ESTADILLOS_TRABAJADOR AÑO 1'!AH428</f>
        <v>0</v>
      </c>
      <c r="O22" s="80">
        <f t="shared" si="0"/>
        <v>0</v>
      </c>
    </row>
    <row r="23" spans="2:15" ht="15" customHeight="1" x14ac:dyDescent="0.2">
      <c r="B23" s="78" t="str">
        <f>IF(EXPEDIENTE!C30="","",EXPEDIENTE!E30)</f>
        <v/>
      </c>
      <c r="C23" s="79">
        <f>'ESTADILLOS_TRABAJADOR AÑO 1'!AH22</f>
        <v>0</v>
      </c>
      <c r="D23" s="79">
        <f>'ESTADILLOS_TRABAJADOR AÑO 1'!AH59</f>
        <v>0</v>
      </c>
      <c r="E23" s="76">
        <f>'ESTADILLOS_TRABAJADOR AÑO 1'!AH96</f>
        <v>0</v>
      </c>
      <c r="F23" s="76">
        <f>'ESTADILLOS_TRABAJADOR AÑO 1'!AH133</f>
        <v>0</v>
      </c>
      <c r="G23" s="76">
        <f>'ESTADILLOS_TRABAJADOR AÑO 1'!AH170</f>
        <v>0</v>
      </c>
      <c r="H23" s="76">
        <f>'ESTADILLOS_TRABAJADOR AÑO 1'!AH207</f>
        <v>0</v>
      </c>
      <c r="I23" s="76">
        <f>'ESTADILLOS_TRABAJADOR AÑO 1'!AH244</f>
        <v>0</v>
      </c>
      <c r="J23" s="76">
        <f>'ESTADILLOS_TRABAJADOR AÑO 1'!AH281</f>
        <v>0</v>
      </c>
      <c r="K23" s="76">
        <f>'ESTADILLOS_TRABAJADOR AÑO 1'!AH318</f>
        <v>0</v>
      </c>
      <c r="L23" s="76">
        <f>'ESTADILLOS_TRABAJADOR AÑO 1'!AH355</f>
        <v>0</v>
      </c>
      <c r="M23" s="76">
        <f>'ESTADILLOS_TRABAJADOR AÑO 1'!AH392</f>
        <v>0</v>
      </c>
      <c r="N23" s="76">
        <f>'ESTADILLOS_TRABAJADOR AÑO 1'!AH429</f>
        <v>0</v>
      </c>
      <c r="O23" s="80">
        <f t="shared" si="0"/>
        <v>0</v>
      </c>
    </row>
    <row r="24" spans="2:15" ht="15" customHeight="1" thickBot="1" x14ac:dyDescent="0.25">
      <c r="B24" s="78" t="str">
        <f>IF(EXPEDIENTE!C31="","",EXPEDIENTE!E31)</f>
        <v/>
      </c>
      <c r="C24" s="79">
        <f>'ESTADILLOS_TRABAJADOR AÑO 1'!AH23</f>
        <v>0</v>
      </c>
      <c r="D24" s="79">
        <f>'ESTADILLOS_TRABAJADOR AÑO 1'!AH60</f>
        <v>0</v>
      </c>
      <c r="E24" s="76">
        <f>'ESTADILLOS_TRABAJADOR AÑO 1'!AH97</f>
        <v>0</v>
      </c>
      <c r="F24" s="76">
        <f>'ESTADILLOS_TRABAJADOR AÑO 1'!AH134</f>
        <v>0</v>
      </c>
      <c r="G24" s="76">
        <f>'ESTADILLOS_TRABAJADOR AÑO 1'!AH171</f>
        <v>0</v>
      </c>
      <c r="H24" s="76">
        <f>'ESTADILLOS_TRABAJADOR AÑO 1'!AH208</f>
        <v>0</v>
      </c>
      <c r="I24" s="76">
        <f>'ESTADILLOS_TRABAJADOR AÑO 1'!AH245</f>
        <v>0</v>
      </c>
      <c r="J24" s="76">
        <f>'ESTADILLOS_TRABAJADOR AÑO 1'!AH282</f>
        <v>0</v>
      </c>
      <c r="K24" s="76">
        <f>'ESTADILLOS_TRABAJADOR AÑO 1'!AH319</f>
        <v>0</v>
      </c>
      <c r="L24" s="76">
        <f>'ESTADILLOS_TRABAJADOR AÑO 1'!AH356</f>
        <v>0</v>
      </c>
      <c r="M24" s="76">
        <f>'ESTADILLOS_TRABAJADOR AÑO 1'!AH393</f>
        <v>0</v>
      </c>
      <c r="N24" s="76">
        <f>'ESTADILLOS_TRABAJADOR AÑO 1'!AH430</f>
        <v>0</v>
      </c>
      <c r="O24" s="80">
        <f t="shared" si="0"/>
        <v>0</v>
      </c>
    </row>
    <row r="25" spans="2:15" ht="15" customHeight="1" thickBot="1" x14ac:dyDescent="0.25">
      <c r="B25" s="170" t="s">
        <v>60</v>
      </c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2"/>
    </row>
    <row r="26" spans="2:15" ht="15" customHeight="1" x14ac:dyDescent="0.2">
      <c r="B26" s="75" t="str">
        <f>IF(EXPEDIENTE!C36="","",EXPEDIENTE!E36)</f>
        <v/>
      </c>
      <c r="C26" s="76">
        <f>'ESTADILLOS_TRABAJADOR AÑO 1'!AH25</f>
        <v>0</v>
      </c>
      <c r="D26" s="76">
        <f>'ESTADILLOS_TRABAJADOR AÑO 1'!AH62</f>
        <v>0</v>
      </c>
      <c r="E26" s="76">
        <f>'ESTADILLOS_TRABAJADOR AÑO 1'!AH99</f>
        <v>0</v>
      </c>
      <c r="F26" s="76">
        <f>'ESTADILLOS_TRABAJADOR AÑO 1'!AH136</f>
        <v>0</v>
      </c>
      <c r="G26" s="76">
        <f>'ESTADILLOS_TRABAJADOR AÑO 1'!AH173</f>
        <v>0</v>
      </c>
      <c r="H26" s="76">
        <f>'ESTADILLOS_TRABAJADOR AÑO 1'!AH210</f>
        <v>0</v>
      </c>
      <c r="I26" s="76">
        <f>'ESTADILLOS_TRABAJADOR AÑO 1'!AH247</f>
        <v>0</v>
      </c>
      <c r="J26" s="76">
        <f>'ESTADILLOS_TRABAJADOR AÑO 1'!AH284</f>
        <v>0</v>
      </c>
      <c r="K26" s="76">
        <f>'ESTADILLOS_TRABAJADOR AÑO 1'!AH321</f>
        <v>0</v>
      </c>
      <c r="L26" s="76">
        <f>'ESTADILLOS_TRABAJADOR AÑO 1'!AH358</f>
        <v>0</v>
      </c>
      <c r="M26" s="76">
        <f>'ESTADILLOS_TRABAJADOR AÑO 1'!AH395</f>
        <v>0</v>
      </c>
      <c r="N26" s="76">
        <f>'ESTADILLOS_TRABAJADOR AÑO 1'!AH432</f>
        <v>0</v>
      </c>
      <c r="O26" s="77">
        <f t="shared" si="0"/>
        <v>0</v>
      </c>
    </row>
    <row r="27" spans="2:15" ht="15" customHeight="1" x14ac:dyDescent="0.2">
      <c r="B27" s="78" t="str">
        <f>IF(EXPEDIENTE!C37="","",EXPEDIENTE!E37)</f>
        <v/>
      </c>
      <c r="C27" s="76">
        <f>'ESTADILLOS_TRABAJADOR AÑO 1'!AH26</f>
        <v>0</v>
      </c>
      <c r="D27" s="76">
        <f>'ESTADILLOS_TRABAJADOR AÑO 1'!AH63</f>
        <v>0</v>
      </c>
      <c r="E27" s="76">
        <f>'ESTADILLOS_TRABAJADOR AÑO 1'!AH100</f>
        <v>0</v>
      </c>
      <c r="F27" s="76">
        <f>'ESTADILLOS_TRABAJADOR AÑO 1'!AH137</f>
        <v>0</v>
      </c>
      <c r="G27" s="76">
        <f>'ESTADILLOS_TRABAJADOR AÑO 1'!AH174</f>
        <v>0</v>
      </c>
      <c r="H27" s="76">
        <f>'ESTADILLOS_TRABAJADOR AÑO 1'!AH211</f>
        <v>0</v>
      </c>
      <c r="I27" s="76">
        <f>'ESTADILLOS_TRABAJADOR AÑO 1'!AH248</f>
        <v>0</v>
      </c>
      <c r="J27" s="76">
        <f>'ESTADILLOS_TRABAJADOR AÑO 1'!AH285</f>
        <v>0</v>
      </c>
      <c r="K27" s="76">
        <f>'ESTADILLOS_TRABAJADOR AÑO 1'!AH322</f>
        <v>0</v>
      </c>
      <c r="L27" s="76">
        <f>'ESTADILLOS_TRABAJADOR AÑO 1'!AH359</f>
        <v>0</v>
      </c>
      <c r="M27" s="76">
        <f>'ESTADILLOS_TRABAJADOR AÑO 1'!AH396</f>
        <v>0</v>
      </c>
      <c r="N27" s="76">
        <f>'ESTADILLOS_TRABAJADOR AÑO 1'!AH433</f>
        <v>0</v>
      </c>
      <c r="O27" s="77">
        <f t="shared" si="0"/>
        <v>0</v>
      </c>
    </row>
    <row r="28" spans="2:15" ht="15" customHeight="1" x14ac:dyDescent="0.2">
      <c r="B28" s="78" t="str">
        <f>IF(EXPEDIENTE!C38="","",EXPEDIENTE!E38)</f>
        <v/>
      </c>
      <c r="C28" s="76">
        <f>'ESTADILLOS_TRABAJADOR AÑO 1'!AH27</f>
        <v>0</v>
      </c>
      <c r="D28" s="76">
        <f>'ESTADILLOS_TRABAJADOR AÑO 1'!AH64</f>
        <v>0</v>
      </c>
      <c r="E28" s="76">
        <f>'ESTADILLOS_TRABAJADOR AÑO 1'!AH101</f>
        <v>0</v>
      </c>
      <c r="F28" s="76">
        <f>'ESTADILLOS_TRABAJADOR AÑO 1'!AH138</f>
        <v>0</v>
      </c>
      <c r="G28" s="76">
        <f>'ESTADILLOS_TRABAJADOR AÑO 1'!AH175</f>
        <v>0</v>
      </c>
      <c r="H28" s="76">
        <f>'ESTADILLOS_TRABAJADOR AÑO 1'!AH212</f>
        <v>0</v>
      </c>
      <c r="I28" s="76">
        <f>'ESTADILLOS_TRABAJADOR AÑO 1'!AH249</f>
        <v>0</v>
      </c>
      <c r="J28" s="76">
        <f>'ESTADILLOS_TRABAJADOR AÑO 1'!AH286</f>
        <v>0</v>
      </c>
      <c r="K28" s="76">
        <f>'ESTADILLOS_TRABAJADOR AÑO 1'!AH323</f>
        <v>0</v>
      </c>
      <c r="L28" s="76">
        <f>'ESTADILLOS_TRABAJADOR AÑO 1'!AH360</f>
        <v>0</v>
      </c>
      <c r="M28" s="76">
        <f>'ESTADILLOS_TRABAJADOR AÑO 1'!AH397</f>
        <v>0</v>
      </c>
      <c r="N28" s="76">
        <f>'ESTADILLOS_TRABAJADOR AÑO 1'!AH434</f>
        <v>0</v>
      </c>
      <c r="O28" s="77">
        <f t="shared" si="0"/>
        <v>0</v>
      </c>
    </row>
    <row r="29" spans="2:15" ht="15" customHeight="1" x14ac:dyDescent="0.2">
      <c r="B29" s="78" t="str">
        <f>IF(EXPEDIENTE!C39="","",EXPEDIENTE!E39)</f>
        <v/>
      </c>
      <c r="C29" s="76">
        <f>'ESTADILLOS_TRABAJADOR AÑO 1'!AH28</f>
        <v>0</v>
      </c>
      <c r="D29" s="76">
        <f>'ESTADILLOS_TRABAJADOR AÑO 1'!AH65</f>
        <v>0</v>
      </c>
      <c r="E29" s="76">
        <f>'ESTADILLOS_TRABAJADOR AÑO 1'!AH102</f>
        <v>0</v>
      </c>
      <c r="F29" s="76">
        <f>'ESTADILLOS_TRABAJADOR AÑO 1'!AH139</f>
        <v>0</v>
      </c>
      <c r="G29" s="76">
        <f>'ESTADILLOS_TRABAJADOR AÑO 1'!AH176</f>
        <v>0</v>
      </c>
      <c r="H29" s="76">
        <f>'ESTADILLOS_TRABAJADOR AÑO 1'!AH213</f>
        <v>0</v>
      </c>
      <c r="I29" s="76">
        <f>'ESTADILLOS_TRABAJADOR AÑO 1'!AH250</f>
        <v>0</v>
      </c>
      <c r="J29" s="76">
        <f>'ESTADILLOS_TRABAJADOR AÑO 1'!AH287</f>
        <v>0</v>
      </c>
      <c r="K29" s="76">
        <f>'ESTADILLOS_TRABAJADOR AÑO 1'!AH324</f>
        <v>0</v>
      </c>
      <c r="L29" s="76">
        <f>'ESTADILLOS_TRABAJADOR AÑO 1'!AH361</f>
        <v>0</v>
      </c>
      <c r="M29" s="76">
        <f>'ESTADILLOS_TRABAJADOR AÑO 1'!AH398</f>
        <v>0</v>
      </c>
      <c r="N29" s="76">
        <f>'ESTADILLOS_TRABAJADOR AÑO 1'!AH435</f>
        <v>0</v>
      </c>
      <c r="O29" s="77">
        <f t="shared" si="0"/>
        <v>0</v>
      </c>
    </row>
    <row r="30" spans="2:15" ht="15" customHeight="1" x14ac:dyDescent="0.2">
      <c r="B30" s="78" t="str">
        <f>IF(EXPEDIENTE!C40="","",EXPEDIENTE!E40)</f>
        <v/>
      </c>
      <c r="C30" s="76">
        <f>'ESTADILLOS_TRABAJADOR AÑO 1'!AH29</f>
        <v>0</v>
      </c>
      <c r="D30" s="76">
        <f>'ESTADILLOS_TRABAJADOR AÑO 1'!AH66</f>
        <v>0</v>
      </c>
      <c r="E30" s="76">
        <f>'ESTADILLOS_TRABAJADOR AÑO 1'!AH103</f>
        <v>0</v>
      </c>
      <c r="F30" s="76">
        <f>'ESTADILLOS_TRABAJADOR AÑO 1'!AH140</f>
        <v>0</v>
      </c>
      <c r="G30" s="76">
        <f>'ESTADILLOS_TRABAJADOR AÑO 1'!AH177</f>
        <v>0</v>
      </c>
      <c r="H30" s="76">
        <f>'ESTADILLOS_TRABAJADOR AÑO 1'!AH214</f>
        <v>0</v>
      </c>
      <c r="I30" s="76">
        <f>'ESTADILLOS_TRABAJADOR AÑO 1'!AH251</f>
        <v>0</v>
      </c>
      <c r="J30" s="76">
        <f>'ESTADILLOS_TRABAJADOR AÑO 1'!AH288</f>
        <v>0</v>
      </c>
      <c r="K30" s="76">
        <f>'ESTADILLOS_TRABAJADOR AÑO 1'!AH325</f>
        <v>0</v>
      </c>
      <c r="L30" s="76">
        <f>'ESTADILLOS_TRABAJADOR AÑO 1'!AH362</f>
        <v>0</v>
      </c>
      <c r="M30" s="76">
        <f>'ESTADILLOS_TRABAJADOR AÑO 1'!AH399</f>
        <v>0</v>
      </c>
      <c r="N30" s="76">
        <f>'ESTADILLOS_TRABAJADOR AÑO 1'!AH436</f>
        <v>0</v>
      </c>
      <c r="O30" s="77">
        <f t="shared" si="0"/>
        <v>0</v>
      </c>
    </row>
    <row r="31" spans="2:15" ht="15" customHeight="1" x14ac:dyDescent="0.2">
      <c r="B31" s="78" t="str">
        <f>IF(EXPEDIENTE!C41="","",EXPEDIENTE!E41)</f>
        <v/>
      </c>
      <c r="C31" s="76">
        <f>'ESTADILLOS_TRABAJADOR AÑO 1'!AH30</f>
        <v>0</v>
      </c>
      <c r="D31" s="76">
        <f>'ESTADILLOS_TRABAJADOR AÑO 1'!AH67</f>
        <v>0</v>
      </c>
      <c r="E31" s="76">
        <f>'ESTADILLOS_TRABAJADOR AÑO 1'!AH104</f>
        <v>0</v>
      </c>
      <c r="F31" s="76">
        <f>'ESTADILLOS_TRABAJADOR AÑO 1'!AH141</f>
        <v>0</v>
      </c>
      <c r="G31" s="76">
        <f>'ESTADILLOS_TRABAJADOR AÑO 1'!AH178</f>
        <v>0</v>
      </c>
      <c r="H31" s="76">
        <f>'ESTADILLOS_TRABAJADOR AÑO 1'!AH215</f>
        <v>0</v>
      </c>
      <c r="I31" s="76">
        <f>'ESTADILLOS_TRABAJADOR AÑO 1'!AH252</f>
        <v>0</v>
      </c>
      <c r="J31" s="76">
        <f>'ESTADILLOS_TRABAJADOR AÑO 1'!AH289</f>
        <v>0</v>
      </c>
      <c r="K31" s="76">
        <f>'ESTADILLOS_TRABAJADOR AÑO 1'!AH326</f>
        <v>0</v>
      </c>
      <c r="L31" s="76">
        <f>'ESTADILLOS_TRABAJADOR AÑO 1'!AH363</f>
        <v>0</v>
      </c>
      <c r="M31" s="76">
        <f>'ESTADILLOS_TRABAJADOR AÑO 1'!AH400</f>
        <v>0</v>
      </c>
      <c r="N31" s="76">
        <f>'ESTADILLOS_TRABAJADOR AÑO 1'!AH437</f>
        <v>0</v>
      </c>
      <c r="O31" s="77">
        <f t="shared" si="0"/>
        <v>0</v>
      </c>
    </row>
    <row r="32" spans="2:15" ht="15" customHeight="1" x14ac:dyDescent="0.2">
      <c r="B32" s="78" t="str">
        <f>IF(EXPEDIENTE!C42="","",EXPEDIENTE!E42)</f>
        <v/>
      </c>
      <c r="C32" s="76">
        <f>'ESTADILLOS_TRABAJADOR AÑO 1'!AH31</f>
        <v>0</v>
      </c>
      <c r="D32" s="76">
        <f>'ESTADILLOS_TRABAJADOR AÑO 1'!AH68</f>
        <v>0</v>
      </c>
      <c r="E32" s="76">
        <f>'ESTADILLOS_TRABAJADOR AÑO 1'!AH105</f>
        <v>0</v>
      </c>
      <c r="F32" s="76">
        <f>'ESTADILLOS_TRABAJADOR AÑO 1'!AH142</f>
        <v>0</v>
      </c>
      <c r="G32" s="76">
        <f>'ESTADILLOS_TRABAJADOR AÑO 1'!AH179</f>
        <v>0</v>
      </c>
      <c r="H32" s="76">
        <f>'ESTADILLOS_TRABAJADOR AÑO 1'!AH216</f>
        <v>0</v>
      </c>
      <c r="I32" s="76">
        <f>'ESTADILLOS_TRABAJADOR AÑO 1'!AH253</f>
        <v>0</v>
      </c>
      <c r="J32" s="76">
        <f>'ESTADILLOS_TRABAJADOR AÑO 1'!AH290</f>
        <v>0</v>
      </c>
      <c r="K32" s="76">
        <f>'ESTADILLOS_TRABAJADOR AÑO 1'!AH327</f>
        <v>0</v>
      </c>
      <c r="L32" s="76">
        <f>'ESTADILLOS_TRABAJADOR AÑO 1'!AH364</f>
        <v>0</v>
      </c>
      <c r="M32" s="76">
        <f>'ESTADILLOS_TRABAJADOR AÑO 1'!AH401</f>
        <v>0</v>
      </c>
      <c r="N32" s="76">
        <f>'ESTADILLOS_TRABAJADOR AÑO 1'!AH438</f>
        <v>0</v>
      </c>
      <c r="O32" s="77">
        <f t="shared" si="0"/>
        <v>0</v>
      </c>
    </row>
    <row r="33" spans="2:15" ht="15" customHeight="1" x14ac:dyDescent="0.2">
      <c r="B33" s="78" t="str">
        <f>IF(EXPEDIENTE!C43="","",EXPEDIENTE!E43)</f>
        <v/>
      </c>
      <c r="C33" s="76">
        <f>'ESTADILLOS_TRABAJADOR AÑO 1'!AH32</f>
        <v>0</v>
      </c>
      <c r="D33" s="76">
        <f>'ESTADILLOS_TRABAJADOR AÑO 1'!AH69</f>
        <v>0</v>
      </c>
      <c r="E33" s="76">
        <f>'ESTADILLOS_TRABAJADOR AÑO 1'!AH106</f>
        <v>0</v>
      </c>
      <c r="F33" s="76">
        <f>'ESTADILLOS_TRABAJADOR AÑO 1'!AH143</f>
        <v>0</v>
      </c>
      <c r="G33" s="76">
        <f>'ESTADILLOS_TRABAJADOR AÑO 1'!AH180</f>
        <v>0</v>
      </c>
      <c r="H33" s="76">
        <f>'ESTADILLOS_TRABAJADOR AÑO 1'!AH217</f>
        <v>0</v>
      </c>
      <c r="I33" s="76">
        <f>'ESTADILLOS_TRABAJADOR AÑO 1'!AH254</f>
        <v>0</v>
      </c>
      <c r="J33" s="76">
        <f>'ESTADILLOS_TRABAJADOR AÑO 1'!AH291</f>
        <v>0</v>
      </c>
      <c r="K33" s="76">
        <f>'ESTADILLOS_TRABAJADOR AÑO 1'!AH328</f>
        <v>0</v>
      </c>
      <c r="L33" s="76">
        <f>'ESTADILLOS_TRABAJADOR AÑO 1'!AH365</f>
        <v>0</v>
      </c>
      <c r="M33" s="76">
        <f>'ESTADILLOS_TRABAJADOR AÑO 1'!AH402</f>
        <v>0</v>
      </c>
      <c r="N33" s="76">
        <f>'ESTADILLOS_TRABAJADOR AÑO 1'!AH439</f>
        <v>0</v>
      </c>
      <c r="O33" s="77">
        <f t="shared" si="0"/>
        <v>0</v>
      </c>
    </row>
    <row r="34" spans="2:15" ht="15" customHeight="1" x14ac:dyDescent="0.2">
      <c r="B34" s="78" t="str">
        <f>IF(EXPEDIENTE!C44="","",EXPEDIENTE!E44)</f>
        <v/>
      </c>
      <c r="C34" s="76">
        <f>'ESTADILLOS_TRABAJADOR AÑO 1'!AH33</f>
        <v>0</v>
      </c>
      <c r="D34" s="76">
        <f>'ESTADILLOS_TRABAJADOR AÑO 1'!AH70</f>
        <v>0</v>
      </c>
      <c r="E34" s="76">
        <f>'ESTADILLOS_TRABAJADOR AÑO 1'!AH107</f>
        <v>0</v>
      </c>
      <c r="F34" s="76">
        <f>'ESTADILLOS_TRABAJADOR AÑO 1'!AH144</f>
        <v>0</v>
      </c>
      <c r="G34" s="76">
        <f>'ESTADILLOS_TRABAJADOR AÑO 1'!AH181</f>
        <v>0</v>
      </c>
      <c r="H34" s="76">
        <f>'ESTADILLOS_TRABAJADOR AÑO 1'!AH218</f>
        <v>0</v>
      </c>
      <c r="I34" s="76">
        <f>'ESTADILLOS_TRABAJADOR AÑO 1'!AH255</f>
        <v>0</v>
      </c>
      <c r="J34" s="76">
        <f>'ESTADILLOS_TRABAJADOR AÑO 1'!AH292</f>
        <v>0</v>
      </c>
      <c r="K34" s="76">
        <f>'ESTADILLOS_TRABAJADOR AÑO 1'!AH329</f>
        <v>0</v>
      </c>
      <c r="L34" s="76">
        <f>'ESTADILLOS_TRABAJADOR AÑO 1'!AH366</f>
        <v>0</v>
      </c>
      <c r="M34" s="76">
        <f>'ESTADILLOS_TRABAJADOR AÑO 1'!AH403</f>
        <v>0</v>
      </c>
      <c r="N34" s="76">
        <f>'ESTADILLOS_TRABAJADOR AÑO 1'!AH440</f>
        <v>0</v>
      </c>
      <c r="O34" s="77">
        <f t="shared" si="0"/>
        <v>0</v>
      </c>
    </row>
    <row r="35" spans="2:15" ht="15" customHeight="1" thickBot="1" x14ac:dyDescent="0.25">
      <c r="B35" s="78" t="str">
        <f>IF(EXPEDIENTE!C45="","",EXPEDIENTE!E45)</f>
        <v/>
      </c>
      <c r="C35" s="76">
        <f>'ESTADILLOS_TRABAJADOR AÑO 1'!AH34</f>
        <v>0</v>
      </c>
      <c r="D35" s="76">
        <f>'ESTADILLOS_TRABAJADOR AÑO 1'!AH71</f>
        <v>0</v>
      </c>
      <c r="E35" s="76">
        <f>'ESTADILLOS_TRABAJADOR AÑO 1'!AH108</f>
        <v>0</v>
      </c>
      <c r="F35" s="76">
        <f>'ESTADILLOS_TRABAJADOR AÑO 1'!AH145</f>
        <v>0</v>
      </c>
      <c r="G35" s="76">
        <f>'ESTADILLOS_TRABAJADOR AÑO 1'!AH182</f>
        <v>0</v>
      </c>
      <c r="H35" s="76">
        <f>'ESTADILLOS_TRABAJADOR AÑO 1'!AH219</f>
        <v>0</v>
      </c>
      <c r="I35" s="76">
        <f>'ESTADILLOS_TRABAJADOR AÑO 1'!AH256</f>
        <v>0</v>
      </c>
      <c r="J35" s="76">
        <f>'ESTADILLOS_TRABAJADOR AÑO 1'!AH293</f>
        <v>0</v>
      </c>
      <c r="K35" s="76">
        <f>'ESTADILLOS_TRABAJADOR AÑO 1'!AH330</f>
        <v>0</v>
      </c>
      <c r="L35" s="76">
        <f>'ESTADILLOS_TRABAJADOR AÑO 1'!AH367</f>
        <v>0</v>
      </c>
      <c r="M35" s="76">
        <f>'ESTADILLOS_TRABAJADOR AÑO 1'!AH404</f>
        <v>0</v>
      </c>
      <c r="N35" s="76">
        <f>'ESTADILLOS_TRABAJADOR AÑO 1'!AH441</f>
        <v>0</v>
      </c>
      <c r="O35" s="77">
        <f t="shared" si="0"/>
        <v>0</v>
      </c>
    </row>
    <row r="36" spans="2:15" ht="15" customHeight="1" thickBot="1" x14ac:dyDescent="0.25">
      <c r="B36" s="81" t="s">
        <v>18</v>
      </c>
      <c r="C36" s="82">
        <f t="shared" ref="C36:O36" si="1">SUM(C15:C35)</f>
        <v>5</v>
      </c>
      <c r="D36" s="82">
        <f t="shared" si="1"/>
        <v>0</v>
      </c>
      <c r="E36" s="82">
        <f t="shared" si="1"/>
        <v>0</v>
      </c>
      <c r="F36" s="82">
        <f t="shared" si="1"/>
        <v>0</v>
      </c>
      <c r="G36" s="82">
        <f t="shared" si="1"/>
        <v>0</v>
      </c>
      <c r="H36" s="82">
        <f t="shared" si="1"/>
        <v>0</v>
      </c>
      <c r="I36" s="82">
        <f t="shared" si="1"/>
        <v>0</v>
      </c>
      <c r="J36" s="82">
        <f t="shared" si="1"/>
        <v>0</v>
      </c>
      <c r="K36" s="82">
        <f t="shared" si="1"/>
        <v>0</v>
      </c>
      <c r="L36" s="82">
        <f t="shared" si="1"/>
        <v>0</v>
      </c>
      <c r="M36" s="82">
        <f t="shared" si="1"/>
        <v>0</v>
      </c>
      <c r="N36" s="82">
        <f t="shared" si="1"/>
        <v>0</v>
      </c>
      <c r="O36" s="83">
        <f t="shared" si="1"/>
        <v>5</v>
      </c>
    </row>
    <row r="37" spans="2:15" ht="15" customHeight="1" thickBot="1" x14ac:dyDescent="0.25"/>
    <row r="38" spans="2:15" ht="15" customHeight="1" x14ac:dyDescent="0.2">
      <c r="B38" s="129" t="s">
        <v>21</v>
      </c>
      <c r="C38" s="133"/>
      <c r="D38" s="133"/>
      <c r="E38" s="133"/>
      <c r="F38" s="133"/>
      <c r="G38" s="134"/>
      <c r="I38" s="129" t="s">
        <v>22</v>
      </c>
      <c r="J38" s="130"/>
      <c r="K38" s="133"/>
      <c r="L38" s="133"/>
      <c r="M38" s="133"/>
      <c r="N38" s="133"/>
      <c r="O38" s="134"/>
    </row>
    <row r="39" spans="2:15" ht="15" customHeight="1" x14ac:dyDescent="0.2">
      <c r="B39" s="131"/>
      <c r="C39" s="135"/>
      <c r="D39" s="135"/>
      <c r="E39" s="135"/>
      <c r="F39" s="135"/>
      <c r="G39" s="136"/>
      <c r="I39" s="131"/>
      <c r="J39" s="132"/>
      <c r="K39" s="135"/>
      <c r="L39" s="135"/>
      <c r="M39" s="135"/>
      <c r="N39" s="135"/>
      <c r="O39" s="136"/>
    </row>
    <row r="40" spans="2:15" ht="15" customHeight="1" x14ac:dyDescent="0.2">
      <c r="B40" s="131"/>
      <c r="C40" s="135"/>
      <c r="D40" s="135"/>
      <c r="E40" s="135"/>
      <c r="F40" s="135"/>
      <c r="G40" s="136"/>
      <c r="I40" s="131"/>
      <c r="J40" s="132"/>
      <c r="K40" s="135"/>
      <c r="L40" s="135"/>
      <c r="M40" s="135"/>
      <c r="N40" s="135"/>
      <c r="O40" s="136"/>
    </row>
    <row r="41" spans="2:15" ht="15" customHeight="1" x14ac:dyDescent="0.2">
      <c r="B41" s="131"/>
      <c r="C41" s="135"/>
      <c r="D41" s="135"/>
      <c r="E41" s="135"/>
      <c r="F41" s="135"/>
      <c r="G41" s="136"/>
      <c r="I41" s="131"/>
      <c r="J41" s="132"/>
      <c r="K41" s="135"/>
      <c r="L41" s="135"/>
      <c r="M41" s="135"/>
      <c r="N41" s="135"/>
      <c r="O41" s="136"/>
    </row>
    <row r="42" spans="2:15" ht="15" customHeight="1" x14ac:dyDescent="0.2">
      <c r="B42" s="131"/>
      <c r="C42" s="135"/>
      <c r="D42" s="135"/>
      <c r="E42" s="135"/>
      <c r="F42" s="135"/>
      <c r="G42" s="136"/>
      <c r="I42" s="131"/>
      <c r="J42" s="132"/>
      <c r="K42" s="135"/>
      <c r="L42" s="135"/>
      <c r="M42" s="135"/>
      <c r="N42" s="135"/>
      <c r="O42" s="136"/>
    </row>
    <row r="43" spans="2:15" ht="15" customHeight="1" x14ac:dyDescent="0.2">
      <c r="B43" s="137" t="s">
        <v>20</v>
      </c>
      <c r="C43" s="135"/>
      <c r="D43" s="135"/>
      <c r="E43" s="135"/>
      <c r="F43" s="135"/>
      <c r="G43" s="136"/>
      <c r="I43" s="137" t="s">
        <v>20</v>
      </c>
      <c r="J43" s="138"/>
      <c r="K43" s="135"/>
      <c r="L43" s="135"/>
      <c r="M43" s="135"/>
      <c r="N43" s="135"/>
      <c r="O43" s="136"/>
    </row>
    <row r="44" spans="2:15" ht="15" customHeight="1" thickBot="1" x14ac:dyDescent="0.25">
      <c r="B44" s="139"/>
      <c r="C44" s="141"/>
      <c r="D44" s="141"/>
      <c r="E44" s="141"/>
      <c r="F44" s="141"/>
      <c r="G44" s="142"/>
      <c r="I44" s="139"/>
      <c r="J44" s="140"/>
      <c r="K44" s="141"/>
      <c r="L44" s="141"/>
      <c r="M44" s="141"/>
      <c r="N44" s="141"/>
      <c r="O44" s="142"/>
    </row>
  </sheetData>
  <sheetProtection algorithmName="SHA-512" hashValue="L9t4KdkJwiOVg4RVGrzJDjJzFCzb+b7651ZEFgRA/A8BYi2lRVtagFzFy65gkXB3Vy5OrE0xyZIuS26lI/pUjA==" saltValue="+lr+uPigh+9PtsheXgGIHw==" spinCount="100000" sheet="1" scenarios="1"/>
  <mergeCells count="17">
    <mergeCell ref="B43:B44"/>
    <mergeCell ref="C43:G44"/>
    <mergeCell ref="B12:B13"/>
    <mergeCell ref="O12:O13"/>
    <mergeCell ref="C12:N12"/>
    <mergeCell ref="I38:J42"/>
    <mergeCell ref="K38:O42"/>
    <mergeCell ref="I43:J44"/>
    <mergeCell ref="K43:O44"/>
    <mergeCell ref="B14:O14"/>
    <mergeCell ref="B25:O25"/>
    <mergeCell ref="N8:O10"/>
    <mergeCell ref="C8:L8"/>
    <mergeCell ref="C9:L9"/>
    <mergeCell ref="C10:L10"/>
    <mergeCell ref="B38:B42"/>
    <mergeCell ref="C38:G42"/>
  </mergeCells>
  <printOptions horizontalCentered="1" verticalCentered="1"/>
  <pageMargins left="0.39370078740157483" right="0.39370078740157483" top="0.39370078740157483" bottom="0.39370078740157483" header="0.11811023622047245" footer="0.31496062992125984"/>
  <pageSetup paperSize="9" scale="83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3" id="{46A2FFD7-4D4E-44A7-8E81-8D33FCF97B3F}">
            <xm:f>$B15=VLOOKUP(EXPEDIENTE!$E$15,EXPEDIENTE!$C$22:$E$31,3,FALSE)</xm:f>
            <x14:dxf>
              <fill>
                <patternFill>
                  <bgColor rgb="FFFFE575"/>
                </patternFill>
              </fill>
            </x14:dxf>
          </x14:cfRule>
          <xm:sqref>B15:O24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79BEB-DB6F-4ABF-853D-615B77A5E775}">
  <dimension ref="B4:AN451"/>
  <sheetViews>
    <sheetView showGridLines="0" workbookViewId="0">
      <selection activeCell="F4" sqref="F4:G4"/>
    </sheetView>
  </sheetViews>
  <sheetFormatPr baseColWidth="10" defaultRowHeight="15" customHeight="1" outlineLevelRow="1" x14ac:dyDescent="0.2"/>
  <cols>
    <col min="1" max="1" width="5.7109375" style="1" customWidth="1"/>
    <col min="2" max="2" width="25.7109375" style="1" bestFit="1" customWidth="1"/>
    <col min="3" max="33" width="6" style="1" customWidth="1"/>
    <col min="34" max="34" width="7.7109375" style="1" customWidth="1"/>
    <col min="35" max="35" width="5.7109375" style="1" customWidth="1"/>
    <col min="36" max="16384" width="11.42578125" style="1"/>
  </cols>
  <sheetData>
    <row r="4" spans="2:40" ht="15" customHeight="1" x14ac:dyDescent="0.2">
      <c r="E4" s="43" t="s">
        <v>102</v>
      </c>
      <c r="F4" s="147"/>
      <c r="G4" s="147"/>
    </row>
    <row r="7" spans="2:40" ht="15" customHeight="1" x14ac:dyDescent="0.2">
      <c r="B7" s="12"/>
      <c r="C7" s="12"/>
      <c r="D7" s="12"/>
      <c r="E7" s="12"/>
      <c r="F7" s="12"/>
      <c r="G7" s="12"/>
    </row>
    <row r="8" spans="2:40" ht="15" customHeight="1" x14ac:dyDescent="0.2">
      <c r="B8" s="44" t="s">
        <v>57</v>
      </c>
      <c r="C8" s="125">
        <f>$F$4</f>
        <v>0</v>
      </c>
      <c r="D8" s="125"/>
      <c r="E8" s="143" t="s">
        <v>75</v>
      </c>
      <c r="F8" s="143"/>
      <c r="G8" s="143"/>
      <c r="H8" s="143"/>
      <c r="I8" s="126" t="str">
        <f>EXPEDIENTE!$C$17</f>
        <v>Vicente</v>
      </c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</row>
    <row r="9" spans="2:40" ht="15" hidden="1" customHeight="1" outlineLevel="1" x14ac:dyDescent="0.2">
      <c r="B9" s="44" t="s">
        <v>36</v>
      </c>
      <c r="C9" s="126" t="str">
        <f>EXPEDIENTE!$C$3</f>
        <v>CTCON</v>
      </c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</row>
    <row r="10" spans="2:40" s="46" customFormat="1" ht="15" hidden="1" customHeight="1" outlineLevel="1" thickBot="1" x14ac:dyDescent="0.25">
      <c r="C10" s="46">
        <f>WEEKDAY(CONCATENATE(C11,"/",$B$8,"/",$C$8),2)</f>
        <v>6</v>
      </c>
      <c r="D10" s="46">
        <f>WEEKDAY(CONCATENATE(D11,"/",$B$8,"/",$C$8),2)</f>
        <v>7</v>
      </c>
      <c r="E10" s="46">
        <f t="shared" ref="E10:AG10" si="0">WEEKDAY(CONCATENATE(E11,"/",$B$8,"/",$C$8),2)</f>
        <v>1</v>
      </c>
      <c r="F10" s="46">
        <f t="shared" si="0"/>
        <v>2</v>
      </c>
      <c r="G10" s="46">
        <f t="shared" si="0"/>
        <v>3</v>
      </c>
      <c r="H10" s="46">
        <f t="shared" si="0"/>
        <v>4</v>
      </c>
      <c r="I10" s="46">
        <f t="shared" si="0"/>
        <v>5</v>
      </c>
      <c r="J10" s="46">
        <f t="shared" si="0"/>
        <v>6</v>
      </c>
      <c r="K10" s="46">
        <f t="shared" si="0"/>
        <v>7</v>
      </c>
      <c r="L10" s="46">
        <f t="shared" si="0"/>
        <v>1</v>
      </c>
      <c r="M10" s="46">
        <f t="shared" si="0"/>
        <v>2</v>
      </c>
      <c r="N10" s="46">
        <f t="shared" si="0"/>
        <v>3</v>
      </c>
      <c r="O10" s="46">
        <f t="shared" si="0"/>
        <v>4</v>
      </c>
      <c r="P10" s="46">
        <f t="shared" si="0"/>
        <v>5</v>
      </c>
      <c r="Q10" s="46">
        <f t="shared" si="0"/>
        <v>6</v>
      </c>
      <c r="R10" s="46">
        <f t="shared" si="0"/>
        <v>7</v>
      </c>
      <c r="S10" s="46">
        <f t="shared" si="0"/>
        <v>1</v>
      </c>
      <c r="T10" s="46">
        <f t="shared" si="0"/>
        <v>2</v>
      </c>
      <c r="U10" s="46">
        <f t="shared" si="0"/>
        <v>3</v>
      </c>
      <c r="V10" s="46">
        <f t="shared" si="0"/>
        <v>4</v>
      </c>
      <c r="W10" s="46">
        <f t="shared" si="0"/>
        <v>5</v>
      </c>
      <c r="X10" s="46">
        <f t="shared" si="0"/>
        <v>6</v>
      </c>
      <c r="Y10" s="46">
        <f t="shared" si="0"/>
        <v>7</v>
      </c>
      <c r="Z10" s="46">
        <f t="shared" si="0"/>
        <v>1</v>
      </c>
      <c r="AA10" s="46">
        <f t="shared" si="0"/>
        <v>2</v>
      </c>
      <c r="AB10" s="46">
        <f t="shared" si="0"/>
        <v>3</v>
      </c>
      <c r="AC10" s="46">
        <f t="shared" si="0"/>
        <v>4</v>
      </c>
      <c r="AD10" s="46">
        <f t="shared" si="0"/>
        <v>5</v>
      </c>
      <c r="AE10" s="46">
        <f t="shared" si="0"/>
        <v>6</v>
      </c>
      <c r="AF10" s="46">
        <f t="shared" si="0"/>
        <v>7</v>
      </c>
      <c r="AG10" s="46">
        <f t="shared" si="0"/>
        <v>1</v>
      </c>
      <c r="AI10" s="45"/>
      <c r="AJ10" s="45"/>
      <c r="AK10" s="45"/>
      <c r="AL10" s="45"/>
      <c r="AM10" s="45"/>
      <c r="AN10" s="45"/>
    </row>
    <row r="11" spans="2:40" ht="15" hidden="1" customHeight="1" outlineLevel="1" x14ac:dyDescent="0.2">
      <c r="B11" s="47" t="s">
        <v>56</v>
      </c>
      <c r="C11" s="48">
        <v>1</v>
      </c>
      <c r="D11" s="49">
        <v>2</v>
      </c>
      <c r="E11" s="49">
        <v>3</v>
      </c>
      <c r="F11" s="49">
        <v>4</v>
      </c>
      <c r="G11" s="49">
        <v>5</v>
      </c>
      <c r="H11" s="49">
        <v>6</v>
      </c>
      <c r="I11" s="49">
        <v>7</v>
      </c>
      <c r="J11" s="49">
        <v>8</v>
      </c>
      <c r="K11" s="49">
        <v>9</v>
      </c>
      <c r="L11" s="49">
        <v>10</v>
      </c>
      <c r="M11" s="49">
        <v>11</v>
      </c>
      <c r="N11" s="49">
        <v>12</v>
      </c>
      <c r="O11" s="49">
        <v>13</v>
      </c>
      <c r="P11" s="49">
        <v>14</v>
      </c>
      <c r="Q11" s="49">
        <v>15</v>
      </c>
      <c r="R11" s="49">
        <v>16</v>
      </c>
      <c r="S11" s="49">
        <v>17</v>
      </c>
      <c r="T11" s="49">
        <v>18</v>
      </c>
      <c r="U11" s="49">
        <v>19</v>
      </c>
      <c r="V11" s="49">
        <v>20</v>
      </c>
      <c r="W11" s="49">
        <v>21</v>
      </c>
      <c r="X11" s="49">
        <v>22</v>
      </c>
      <c r="Y11" s="49">
        <v>23</v>
      </c>
      <c r="Z11" s="49">
        <v>24</v>
      </c>
      <c r="AA11" s="49">
        <v>25</v>
      </c>
      <c r="AB11" s="49">
        <v>26</v>
      </c>
      <c r="AC11" s="49">
        <v>27</v>
      </c>
      <c r="AD11" s="49">
        <v>28</v>
      </c>
      <c r="AE11" s="49">
        <v>29</v>
      </c>
      <c r="AF11" s="49">
        <v>30</v>
      </c>
      <c r="AG11" s="50">
        <v>31</v>
      </c>
      <c r="AH11" s="120" t="s">
        <v>2</v>
      </c>
    </row>
    <row r="12" spans="2:40" ht="15" hidden="1" customHeight="1" outlineLevel="1" thickBot="1" x14ac:dyDescent="0.25">
      <c r="B12" s="51" t="s">
        <v>17</v>
      </c>
      <c r="C12" s="39"/>
      <c r="D12" s="40"/>
      <c r="E12" s="40"/>
      <c r="F12" s="40"/>
      <c r="G12" s="40"/>
      <c r="H12" s="40"/>
      <c r="I12" s="40"/>
      <c r="J12" s="39"/>
      <c r="K12" s="40"/>
      <c r="L12" s="40"/>
      <c r="M12" s="40"/>
      <c r="N12" s="40"/>
      <c r="O12" s="40"/>
      <c r="P12" s="40"/>
      <c r="Q12" s="39"/>
      <c r="R12" s="40"/>
      <c r="S12" s="40"/>
      <c r="T12" s="40"/>
      <c r="U12" s="40"/>
      <c r="V12" s="40"/>
      <c r="W12" s="40"/>
      <c r="X12" s="39"/>
      <c r="Y12" s="40"/>
      <c r="Z12" s="40"/>
      <c r="AA12" s="40"/>
      <c r="AB12" s="40"/>
      <c r="AC12" s="40"/>
      <c r="AD12" s="40"/>
      <c r="AE12" s="40"/>
      <c r="AF12" s="40"/>
      <c r="AG12" s="41"/>
      <c r="AH12" s="121"/>
    </row>
    <row r="13" spans="2:40" ht="15" hidden="1" customHeight="1" outlineLevel="1" thickBot="1" x14ac:dyDescent="0.25">
      <c r="B13" s="122" t="s">
        <v>61</v>
      </c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4"/>
      <c r="AH13" s="52">
        <f>SUM(AH14:AH23)</f>
        <v>0</v>
      </c>
    </row>
    <row r="14" spans="2:40" ht="15" hidden="1" customHeight="1" outlineLevel="1" x14ac:dyDescent="0.2">
      <c r="B14" s="53" t="str">
        <f>IF(EXPEDIENTE!$C$22="","",EXPEDIENTE!$E$22)</f>
        <v>erwghewg</v>
      </c>
      <c r="C14" s="29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4"/>
      <c r="AH14" s="54">
        <f>SUM(C14:AG14)</f>
        <v>0</v>
      </c>
    </row>
    <row r="15" spans="2:40" ht="15" hidden="1" customHeight="1" outlineLevel="1" x14ac:dyDescent="0.2">
      <c r="B15" s="55" t="str">
        <f>IF(EXPEDIENTE!$C$23="","",EXPEDIENTE!$E$23)</f>
        <v>gergqweger</v>
      </c>
      <c r="C15" s="31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5"/>
      <c r="AH15" s="56">
        <f>SUM(C15:AG15)</f>
        <v>0</v>
      </c>
    </row>
    <row r="16" spans="2:40" ht="15" hidden="1" customHeight="1" outlineLevel="1" x14ac:dyDescent="0.2">
      <c r="B16" s="55" t="str">
        <f>IF(EXPEDIENTE!$C$24="","",EXPEDIENTE!$E$24)</f>
        <v/>
      </c>
      <c r="C16" s="31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5"/>
      <c r="AH16" s="56">
        <f t="shared" ref="AH16:AH23" si="1">SUM(C16:AG16)</f>
        <v>0</v>
      </c>
    </row>
    <row r="17" spans="2:34" ht="15" hidden="1" customHeight="1" outlineLevel="1" x14ac:dyDescent="0.2">
      <c r="B17" s="55" t="str">
        <f>IF(EXPEDIENTE!$C$25="","",EXPEDIENTE!$E$25)</f>
        <v/>
      </c>
      <c r="C17" s="31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5"/>
      <c r="AH17" s="56">
        <f t="shared" si="1"/>
        <v>0</v>
      </c>
    </row>
    <row r="18" spans="2:34" ht="15" hidden="1" customHeight="1" outlineLevel="1" x14ac:dyDescent="0.2">
      <c r="B18" s="55" t="str">
        <f>IF(EXPEDIENTE!$C$26="","",EXPEDIENTE!$E$26)</f>
        <v/>
      </c>
      <c r="C18" s="31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5"/>
      <c r="AH18" s="56">
        <f t="shared" si="1"/>
        <v>0</v>
      </c>
    </row>
    <row r="19" spans="2:34" ht="15" hidden="1" customHeight="1" outlineLevel="1" x14ac:dyDescent="0.2">
      <c r="B19" s="55" t="str">
        <f>IF(EXPEDIENTE!$C$27="","",EXPEDIENTE!$E$27)</f>
        <v/>
      </c>
      <c r="C19" s="31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5"/>
      <c r="AH19" s="56">
        <f t="shared" si="1"/>
        <v>0</v>
      </c>
    </row>
    <row r="20" spans="2:34" ht="15" hidden="1" customHeight="1" outlineLevel="1" x14ac:dyDescent="0.2">
      <c r="B20" s="55" t="str">
        <f>IF(EXPEDIENTE!$C$28="","",EXPEDIENTE!$E$28)</f>
        <v/>
      </c>
      <c r="C20" s="31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5"/>
      <c r="AH20" s="56">
        <f t="shared" si="1"/>
        <v>0</v>
      </c>
    </row>
    <row r="21" spans="2:34" ht="15" hidden="1" customHeight="1" outlineLevel="1" x14ac:dyDescent="0.2">
      <c r="B21" s="55" t="str">
        <f>IF(EXPEDIENTE!$C$29="","",EXPEDIENTE!$E$29)</f>
        <v/>
      </c>
      <c r="C21" s="31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5"/>
      <c r="AH21" s="56">
        <f t="shared" si="1"/>
        <v>0</v>
      </c>
    </row>
    <row r="22" spans="2:34" ht="15" hidden="1" customHeight="1" outlineLevel="1" x14ac:dyDescent="0.2">
      <c r="B22" s="55" t="str">
        <f>IF(EXPEDIENTE!$C$30="","",EXPEDIENTE!$E$30)</f>
        <v/>
      </c>
      <c r="C22" s="31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5"/>
      <c r="AH22" s="56">
        <f t="shared" si="1"/>
        <v>0</v>
      </c>
    </row>
    <row r="23" spans="2:34" ht="15" hidden="1" customHeight="1" outlineLevel="1" thickBot="1" x14ac:dyDescent="0.25">
      <c r="B23" s="55" t="str">
        <f>IF(EXPEDIENTE!$C$31="","",EXPEDIENTE!$E$31)</f>
        <v/>
      </c>
      <c r="C23" s="31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5"/>
      <c r="AH23" s="56">
        <f t="shared" si="1"/>
        <v>0</v>
      </c>
    </row>
    <row r="24" spans="2:34" ht="15" hidden="1" customHeight="1" outlineLevel="1" thickBot="1" x14ac:dyDescent="0.25">
      <c r="B24" s="122" t="s">
        <v>62</v>
      </c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4"/>
      <c r="AH24" s="52">
        <f>SUM(AH25:AH34)</f>
        <v>0</v>
      </c>
    </row>
    <row r="25" spans="2:34" ht="15" hidden="1" customHeight="1" outlineLevel="1" x14ac:dyDescent="0.2">
      <c r="B25" s="53" t="str">
        <f>IF(EXPEDIENTE!$C$36="","",EXPEDIENTE!$E$36)</f>
        <v/>
      </c>
      <c r="C25" s="2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4"/>
      <c r="AH25" s="54">
        <f>SUM(C25:AG25)</f>
        <v>0</v>
      </c>
    </row>
    <row r="26" spans="2:34" ht="15" hidden="1" customHeight="1" outlineLevel="1" x14ac:dyDescent="0.2">
      <c r="B26" s="55" t="str">
        <f>IF(EXPEDIENTE!$C$37="","",EXPEDIENTE!$E$37)</f>
        <v/>
      </c>
      <c r="C26" s="31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5"/>
      <c r="AH26" s="54">
        <f t="shared" ref="AH26:AH34" si="2">SUM(C26:AG26)</f>
        <v>0</v>
      </c>
    </row>
    <row r="27" spans="2:34" ht="15" hidden="1" customHeight="1" outlineLevel="1" x14ac:dyDescent="0.2">
      <c r="B27" s="55" t="str">
        <f>IF(EXPEDIENTE!$C$38="","",EXPEDIENTE!$E$38)</f>
        <v/>
      </c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5"/>
      <c r="AH27" s="54">
        <f t="shared" si="2"/>
        <v>0</v>
      </c>
    </row>
    <row r="28" spans="2:34" ht="15" hidden="1" customHeight="1" outlineLevel="1" x14ac:dyDescent="0.2">
      <c r="B28" s="55" t="str">
        <f>IF(EXPEDIENTE!$C$39="","",EXPEDIENTE!$E$39)</f>
        <v/>
      </c>
      <c r="C28" s="31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5"/>
      <c r="AH28" s="54">
        <f t="shared" si="2"/>
        <v>0</v>
      </c>
    </row>
    <row r="29" spans="2:34" ht="15" hidden="1" customHeight="1" outlineLevel="1" x14ac:dyDescent="0.2">
      <c r="B29" s="55" t="str">
        <f>IF(EXPEDIENTE!$C$40="","",EXPEDIENTE!$E$40)</f>
        <v/>
      </c>
      <c r="C29" s="31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5"/>
      <c r="AH29" s="54">
        <f t="shared" si="2"/>
        <v>0</v>
      </c>
    </row>
    <row r="30" spans="2:34" ht="15" hidden="1" customHeight="1" outlineLevel="1" x14ac:dyDescent="0.2">
      <c r="B30" s="55" t="str">
        <f>IF(EXPEDIENTE!$C$41="","",EXPEDIENTE!$E$41)</f>
        <v/>
      </c>
      <c r="C30" s="31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5"/>
      <c r="AH30" s="54">
        <f t="shared" si="2"/>
        <v>0</v>
      </c>
    </row>
    <row r="31" spans="2:34" ht="15" hidden="1" customHeight="1" outlineLevel="1" x14ac:dyDescent="0.2">
      <c r="B31" s="55" t="str">
        <f>IF(EXPEDIENTE!$C$42="","",EXPEDIENTE!$E$42)</f>
        <v/>
      </c>
      <c r="C31" s="31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5"/>
      <c r="AH31" s="54">
        <f t="shared" si="2"/>
        <v>0</v>
      </c>
    </row>
    <row r="32" spans="2:34" ht="15" hidden="1" customHeight="1" outlineLevel="1" x14ac:dyDescent="0.2">
      <c r="B32" s="55" t="str">
        <f>IF(EXPEDIENTE!$C$43="","",EXPEDIENTE!$E$43)</f>
        <v/>
      </c>
      <c r="C32" s="31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5"/>
      <c r="AH32" s="54">
        <f t="shared" si="2"/>
        <v>0</v>
      </c>
    </row>
    <row r="33" spans="2:34" ht="15" hidden="1" customHeight="1" outlineLevel="1" x14ac:dyDescent="0.2">
      <c r="B33" s="55" t="str">
        <f>IF(EXPEDIENTE!$C$44="","",EXPEDIENTE!$E$44)</f>
        <v/>
      </c>
      <c r="C33" s="31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5"/>
      <c r="AH33" s="54">
        <f t="shared" si="2"/>
        <v>0</v>
      </c>
    </row>
    <row r="34" spans="2:34" ht="15" hidden="1" customHeight="1" outlineLevel="1" thickBot="1" x14ac:dyDescent="0.25">
      <c r="B34" s="55" t="str">
        <f>IF(EXPEDIENTE!$C$45="","",EXPEDIENTE!$E$45)</f>
        <v/>
      </c>
      <c r="C34" s="31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5"/>
      <c r="AH34" s="54">
        <f t="shared" si="2"/>
        <v>0</v>
      </c>
    </row>
    <row r="35" spans="2:34" ht="30" hidden="1" customHeight="1" outlineLevel="1" thickBot="1" x14ac:dyDescent="0.25">
      <c r="B35" s="57" t="s">
        <v>23</v>
      </c>
      <c r="C35" s="58">
        <f t="shared" ref="C35:AG35" si="3">SUM(C14:C34)</f>
        <v>0</v>
      </c>
      <c r="D35" s="59">
        <f t="shared" si="3"/>
        <v>0</v>
      </c>
      <c r="E35" s="59">
        <f t="shared" si="3"/>
        <v>0</v>
      </c>
      <c r="F35" s="59">
        <f t="shared" si="3"/>
        <v>0</v>
      </c>
      <c r="G35" s="59">
        <f t="shared" si="3"/>
        <v>0</v>
      </c>
      <c r="H35" s="59">
        <f t="shared" si="3"/>
        <v>0</v>
      </c>
      <c r="I35" s="59">
        <f t="shared" si="3"/>
        <v>0</v>
      </c>
      <c r="J35" s="59">
        <f t="shared" si="3"/>
        <v>0</v>
      </c>
      <c r="K35" s="59">
        <f t="shared" si="3"/>
        <v>0</v>
      </c>
      <c r="L35" s="59">
        <f t="shared" si="3"/>
        <v>0</v>
      </c>
      <c r="M35" s="59">
        <f t="shared" si="3"/>
        <v>0</v>
      </c>
      <c r="N35" s="59">
        <f t="shared" si="3"/>
        <v>0</v>
      </c>
      <c r="O35" s="59">
        <f t="shared" si="3"/>
        <v>0</v>
      </c>
      <c r="P35" s="59">
        <f t="shared" si="3"/>
        <v>0</v>
      </c>
      <c r="Q35" s="59">
        <f t="shared" si="3"/>
        <v>0</v>
      </c>
      <c r="R35" s="59">
        <f t="shared" si="3"/>
        <v>0</v>
      </c>
      <c r="S35" s="59">
        <f t="shared" si="3"/>
        <v>0</v>
      </c>
      <c r="T35" s="59">
        <f t="shared" si="3"/>
        <v>0</v>
      </c>
      <c r="U35" s="59">
        <f t="shared" si="3"/>
        <v>0</v>
      </c>
      <c r="V35" s="59">
        <f t="shared" si="3"/>
        <v>0</v>
      </c>
      <c r="W35" s="59">
        <f t="shared" si="3"/>
        <v>0</v>
      </c>
      <c r="X35" s="59">
        <f t="shared" si="3"/>
        <v>0</v>
      </c>
      <c r="Y35" s="59">
        <f t="shared" si="3"/>
        <v>0</v>
      </c>
      <c r="Z35" s="59">
        <f t="shared" si="3"/>
        <v>0</v>
      </c>
      <c r="AA35" s="59">
        <f t="shared" si="3"/>
        <v>0</v>
      </c>
      <c r="AB35" s="59">
        <f t="shared" si="3"/>
        <v>0</v>
      </c>
      <c r="AC35" s="59">
        <f t="shared" si="3"/>
        <v>0</v>
      </c>
      <c r="AD35" s="59">
        <f t="shared" si="3"/>
        <v>0</v>
      </c>
      <c r="AE35" s="59">
        <f t="shared" si="3"/>
        <v>0</v>
      </c>
      <c r="AF35" s="59">
        <f t="shared" si="3"/>
        <v>0</v>
      </c>
      <c r="AG35" s="60">
        <f t="shared" si="3"/>
        <v>0</v>
      </c>
      <c r="AH35" s="52">
        <f>AH13+AH24</f>
        <v>0</v>
      </c>
    </row>
    <row r="36" spans="2:34" ht="15" hidden="1" customHeight="1" outlineLevel="1" thickBot="1" x14ac:dyDescent="0.25"/>
    <row r="37" spans="2:34" ht="15" hidden="1" customHeight="1" outlineLevel="1" thickBot="1" x14ac:dyDescent="0.25">
      <c r="B37" s="127" t="s">
        <v>4</v>
      </c>
      <c r="C37" s="128"/>
      <c r="E37" s="129" t="s">
        <v>21</v>
      </c>
      <c r="F37" s="130"/>
      <c r="G37" s="130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4"/>
      <c r="U37" s="129" t="s">
        <v>22</v>
      </c>
      <c r="V37" s="130"/>
      <c r="W37" s="130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4"/>
    </row>
    <row r="38" spans="2:34" ht="15" hidden="1" customHeight="1" outlineLevel="1" x14ac:dyDescent="0.2">
      <c r="B38" s="61" t="s">
        <v>5</v>
      </c>
      <c r="C38" s="62" t="s">
        <v>13</v>
      </c>
      <c r="E38" s="131"/>
      <c r="F38" s="132"/>
      <c r="G38" s="132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6"/>
      <c r="U38" s="131"/>
      <c r="V38" s="132"/>
      <c r="W38" s="132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6"/>
    </row>
    <row r="39" spans="2:34" ht="15" hidden="1" customHeight="1" outlineLevel="1" x14ac:dyDescent="0.2">
      <c r="B39" s="63" t="s">
        <v>6</v>
      </c>
      <c r="C39" s="64" t="s">
        <v>14</v>
      </c>
      <c r="E39" s="131"/>
      <c r="F39" s="132"/>
      <c r="G39" s="132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6"/>
      <c r="U39" s="131"/>
      <c r="V39" s="132"/>
      <c r="W39" s="132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6"/>
    </row>
    <row r="40" spans="2:34" ht="15" hidden="1" customHeight="1" outlineLevel="1" x14ac:dyDescent="0.2">
      <c r="B40" s="63" t="s">
        <v>7</v>
      </c>
      <c r="C40" s="64" t="s">
        <v>3</v>
      </c>
      <c r="E40" s="131"/>
      <c r="F40" s="132"/>
      <c r="G40" s="132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6"/>
      <c r="U40" s="131"/>
      <c r="V40" s="132"/>
      <c r="W40" s="132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6"/>
    </row>
    <row r="41" spans="2:34" ht="15" hidden="1" customHeight="1" outlineLevel="1" x14ac:dyDescent="0.2">
      <c r="B41" s="63" t="s">
        <v>8</v>
      </c>
      <c r="C41" s="64" t="s">
        <v>11</v>
      </c>
      <c r="E41" s="131"/>
      <c r="F41" s="132"/>
      <c r="G41" s="132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6"/>
      <c r="U41" s="131"/>
      <c r="V41" s="132"/>
      <c r="W41" s="132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6"/>
    </row>
    <row r="42" spans="2:34" ht="15" hidden="1" customHeight="1" outlineLevel="1" x14ac:dyDescent="0.2">
      <c r="B42" s="63" t="s">
        <v>9</v>
      </c>
      <c r="C42" s="64" t="s">
        <v>12</v>
      </c>
      <c r="E42" s="137" t="s">
        <v>20</v>
      </c>
      <c r="F42" s="138"/>
      <c r="G42" s="138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6"/>
      <c r="U42" s="137" t="s">
        <v>20</v>
      </c>
      <c r="V42" s="138"/>
      <c r="W42" s="138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6"/>
    </row>
    <row r="43" spans="2:34" ht="15" hidden="1" customHeight="1" outlineLevel="1" thickBot="1" x14ac:dyDescent="0.25">
      <c r="B43" s="65" t="s">
        <v>10</v>
      </c>
      <c r="C43" s="66" t="s">
        <v>15</v>
      </c>
      <c r="E43" s="139"/>
      <c r="F43" s="140"/>
      <c r="G43" s="140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2"/>
      <c r="U43" s="139"/>
      <c r="V43" s="140"/>
      <c r="W43" s="140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2"/>
    </row>
    <row r="44" spans="2:34" ht="15" customHeight="1" collapsed="1" x14ac:dyDescent="0.2"/>
    <row r="45" spans="2:34" ht="15" customHeight="1" x14ac:dyDescent="0.2">
      <c r="B45" s="44" t="s">
        <v>64</v>
      </c>
      <c r="C45" s="125">
        <f>$F$4</f>
        <v>0</v>
      </c>
      <c r="D45" s="125"/>
      <c r="E45" s="143" t="s">
        <v>75</v>
      </c>
      <c r="F45" s="143"/>
      <c r="G45" s="143"/>
      <c r="H45" s="143"/>
      <c r="I45" s="126" t="str">
        <f>EXPEDIENTE!$C$17</f>
        <v>Vicente</v>
      </c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</row>
    <row r="46" spans="2:34" ht="15" hidden="1" customHeight="1" outlineLevel="1" x14ac:dyDescent="0.2">
      <c r="B46" s="44" t="s">
        <v>36</v>
      </c>
      <c r="C46" s="126" t="str">
        <f>EXPEDIENTE!$C$3</f>
        <v>CTCON</v>
      </c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</row>
    <row r="47" spans="2:34" s="46" customFormat="1" ht="15" hidden="1" customHeight="1" outlineLevel="1" thickBot="1" x14ac:dyDescent="0.25">
      <c r="C47" s="46" t="e">
        <f t="shared" ref="C47:AD47" si="4">WEEKDAY(CONCATENATE(C48,"/",$B$45,"/",$F$4),2)</f>
        <v>#VALUE!</v>
      </c>
      <c r="D47" s="46" t="e">
        <f t="shared" si="4"/>
        <v>#VALUE!</v>
      </c>
      <c r="E47" s="46" t="e">
        <f t="shared" si="4"/>
        <v>#VALUE!</v>
      </c>
      <c r="F47" s="46" t="e">
        <f t="shared" si="4"/>
        <v>#VALUE!</v>
      </c>
      <c r="G47" s="46" t="e">
        <f t="shared" si="4"/>
        <v>#VALUE!</v>
      </c>
      <c r="H47" s="46" t="e">
        <f t="shared" si="4"/>
        <v>#VALUE!</v>
      </c>
      <c r="I47" s="46" t="e">
        <f t="shared" si="4"/>
        <v>#VALUE!</v>
      </c>
      <c r="J47" s="46" t="e">
        <f t="shared" si="4"/>
        <v>#VALUE!</v>
      </c>
      <c r="K47" s="46" t="e">
        <f t="shared" si="4"/>
        <v>#VALUE!</v>
      </c>
      <c r="L47" s="46" t="e">
        <f t="shared" si="4"/>
        <v>#VALUE!</v>
      </c>
      <c r="M47" s="46" t="e">
        <f t="shared" si="4"/>
        <v>#VALUE!</v>
      </c>
      <c r="N47" s="46" t="e">
        <f t="shared" si="4"/>
        <v>#VALUE!</v>
      </c>
      <c r="O47" s="46" t="e">
        <f t="shared" si="4"/>
        <v>#VALUE!</v>
      </c>
      <c r="P47" s="46" t="e">
        <f t="shared" si="4"/>
        <v>#VALUE!</v>
      </c>
      <c r="Q47" s="46" t="e">
        <f t="shared" si="4"/>
        <v>#VALUE!</v>
      </c>
      <c r="R47" s="46" t="e">
        <f t="shared" si="4"/>
        <v>#VALUE!</v>
      </c>
      <c r="S47" s="46" t="e">
        <f t="shared" si="4"/>
        <v>#VALUE!</v>
      </c>
      <c r="T47" s="46" t="e">
        <f t="shared" si="4"/>
        <v>#VALUE!</v>
      </c>
      <c r="U47" s="46" t="e">
        <f t="shared" si="4"/>
        <v>#VALUE!</v>
      </c>
      <c r="V47" s="46" t="e">
        <f t="shared" si="4"/>
        <v>#VALUE!</v>
      </c>
      <c r="W47" s="46" t="e">
        <f t="shared" si="4"/>
        <v>#VALUE!</v>
      </c>
      <c r="X47" s="46" t="e">
        <f t="shared" si="4"/>
        <v>#VALUE!</v>
      </c>
      <c r="Y47" s="46" t="e">
        <f t="shared" si="4"/>
        <v>#VALUE!</v>
      </c>
      <c r="Z47" s="46" t="e">
        <f t="shared" si="4"/>
        <v>#VALUE!</v>
      </c>
      <c r="AA47" s="46" t="e">
        <f t="shared" si="4"/>
        <v>#VALUE!</v>
      </c>
      <c r="AB47" s="46" t="e">
        <f t="shared" si="4"/>
        <v>#VALUE!</v>
      </c>
      <c r="AC47" s="46" t="e">
        <f t="shared" si="4"/>
        <v>#VALUE!</v>
      </c>
      <c r="AD47" s="46" t="e">
        <f t="shared" si="4"/>
        <v>#VALUE!</v>
      </c>
      <c r="AE47" s="46" t="str">
        <f>IFERROR(WEEKDAY(CONCATENATE(AE48,"/",$B$45,"/",$F$4),2),"")</f>
        <v/>
      </c>
    </row>
    <row r="48" spans="2:34" ht="15" hidden="1" customHeight="1" outlineLevel="1" x14ac:dyDescent="0.2">
      <c r="B48" s="47" t="s">
        <v>56</v>
      </c>
      <c r="C48" s="48">
        <v>1</v>
      </c>
      <c r="D48" s="49">
        <v>2</v>
      </c>
      <c r="E48" s="49">
        <v>3</v>
      </c>
      <c r="F48" s="49">
        <v>4</v>
      </c>
      <c r="G48" s="49">
        <v>5</v>
      </c>
      <c r="H48" s="49">
        <v>6</v>
      </c>
      <c r="I48" s="49">
        <v>7</v>
      </c>
      <c r="J48" s="49">
        <v>8</v>
      </c>
      <c r="K48" s="49">
        <v>9</v>
      </c>
      <c r="L48" s="49">
        <v>10</v>
      </c>
      <c r="M48" s="49">
        <v>11</v>
      </c>
      <c r="N48" s="49">
        <v>12</v>
      </c>
      <c r="O48" s="49">
        <v>13</v>
      </c>
      <c r="P48" s="49">
        <v>14</v>
      </c>
      <c r="Q48" s="49">
        <v>15</v>
      </c>
      <c r="R48" s="49">
        <v>16</v>
      </c>
      <c r="S48" s="49">
        <v>17</v>
      </c>
      <c r="T48" s="49">
        <v>18</v>
      </c>
      <c r="U48" s="49">
        <v>19</v>
      </c>
      <c r="V48" s="49">
        <v>20</v>
      </c>
      <c r="W48" s="49">
        <v>21</v>
      </c>
      <c r="X48" s="49">
        <v>22</v>
      </c>
      <c r="Y48" s="49">
        <v>23</v>
      </c>
      <c r="Z48" s="49">
        <v>24</v>
      </c>
      <c r="AA48" s="49">
        <v>25</v>
      </c>
      <c r="AB48" s="49">
        <v>26</v>
      </c>
      <c r="AC48" s="49">
        <v>27</v>
      </c>
      <c r="AD48" s="49">
        <v>28</v>
      </c>
      <c r="AE48" s="49">
        <f>IF(CONCATENATE(AD48,"/",B45,"/",C45)+1=VALUE(CONCATENATE("01/03/",C45)),"",29)</f>
        <v>29</v>
      </c>
      <c r="AF48" s="49"/>
      <c r="AG48" s="50"/>
      <c r="AH48" s="120" t="s">
        <v>2</v>
      </c>
    </row>
    <row r="49" spans="2:37" ht="15" hidden="1" customHeight="1" outlineLevel="1" thickBot="1" x14ac:dyDescent="0.25">
      <c r="B49" s="51" t="s">
        <v>17</v>
      </c>
      <c r="C49" s="39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1"/>
      <c r="AH49" s="121"/>
      <c r="AK49" s="67"/>
    </row>
    <row r="50" spans="2:37" ht="15" hidden="1" customHeight="1" outlineLevel="1" thickBot="1" x14ac:dyDescent="0.25">
      <c r="B50" s="122" t="s">
        <v>61</v>
      </c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3"/>
      <c r="AA50" s="123"/>
      <c r="AB50" s="123"/>
      <c r="AC50" s="123"/>
      <c r="AD50" s="123"/>
      <c r="AE50" s="123"/>
      <c r="AF50" s="123"/>
      <c r="AG50" s="124"/>
      <c r="AH50" s="52">
        <f>SUM(AH51:AH60)</f>
        <v>0</v>
      </c>
      <c r="AK50" s="67"/>
    </row>
    <row r="51" spans="2:37" ht="15" hidden="1" customHeight="1" outlineLevel="1" x14ac:dyDescent="0.2">
      <c r="B51" s="53" t="str">
        <f>IF(EXPEDIENTE!$C$22="","",EXPEDIENTE!$E$22)</f>
        <v>erwghewg</v>
      </c>
      <c r="C51" s="29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4"/>
      <c r="AH51" s="54">
        <f>SUM(C51:AG51)</f>
        <v>0</v>
      </c>
    </row>
    <row r="52" spans="2:37" ht="15" hidden="1" customHeight="1" outlineLevel="1" x14ac:dyDescent="0.2">
      <c r="B52" s="55" t="str">
        <f>IF(EXPEDIENTE!$C$23="","",EXPEDIENTE!$E$23)</f>
        <v>gergqweger</v>
      </c>
      <c r="C52" s="31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5"/>
      <c r="AH52" s="54">
        <f t="shared" ref="AH52:AH60" si="5">SUM(C52:AG52)</f>
        <v>0</v>
      </c>
    </row>
    <row r="53" spans="2:37" ht="15" hidden="1" customHeight="1" outlineLevel="1" x14ac:dyDescent="0.2">
      <c r="B53" s="55" t="str">
        <f>IF(EXPEDIENTE!$C$24="","",EXPEDIENTE!$E$24)</f>
        <v/>
      </c>
      <c r="C53" s="31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5"/>
      <c r="AH53" s="54">
        <f t="shared" si="5"/>
        <v>0</v>
      </c>
    </row>
    <row r="54" spans="2:37" ht="15" hidden="1" customHeight="1" outlineLevel="1" x14ac:dyDescent="0.2">
      <c r="B54" s="55" t="str">
        <f>IF(EXPEDIENTE!$C$25="","",EXPEDIENTE!$E$25)</f>
        <v/>
      </c>
      <c r="C54" s="31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5"/>
      <c r="AH54" s="54">
        <f t="shared" si="5"/>
        <v>0</v>
      </c>
    </row>
    <row r="55" spans="2:37" ht="15" hidden="1" customHeight="1" outlineLevel="1" x14ac:dyDescent="0.2">
      <c r="B55" s="55" t="str">
        <f>IF(EXPEDIENTE!$C$26="","",EXPEDIENTE!$E$26)</f>
        <v/>
      </c>
      <c r="C55" s="31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5"/>
      <c r="AH55" s="54">
        <f t="shared" si="5"/>
        <v>0</v>
      </c>
    </row>
    <row r="56" spans="2:37" ht="15" hidden="1" customHeight="1" outlineLevel="1" x14ac:dyDescent="0.2">
      <c r="B56" s="55" t="str">
        <f>IF(EXPEDIENTE!$C$27="","",EXPEDIENTE!$E$27)</f>
        <v/>
      </c>
      <c r="C56" s="31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5"/>
      <c r="AH56" s="54">
        <f t="shared" si="5"/>
        <v>0</v>
      </c>
    </row>
    <row r="57" spans="2:37" ht="15" hidden="1" customHeight="1" outlineLevel="1" x14ac:dyDescent="0.2">
      <c r="B57" s="55" t="str">
        <f>IF(EXPEDIENTE!$C$28="","",EXPEDIENTE!$E$28)</f>
        <v/>
      </c>
      <c r="C57" s="31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5"/>
      <c r="AH57" s="54">
        <f t="shared" si="5"/>
        <v>0</v>
      </c>
    </row>
    <row r="58" spans="2:37" ht="15" hidden="1" customHeight="1" outlineLevel="1" x14ac:dyDescent="0.2">
      <c r="B58" s="55" t="str">
        <f>IF(EXPEDIENTE!$C$29="","",EXPEDIENTE!$E$29)</f>
        <v/>
      </c>
      <c r="C58" s="31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5"/>
      <c r="AH58" s="54">
        <f t="shared" si="5"/>
        <v>0</v>
      </c>
    </row>
    <row r="59" spans="2:37" ht="15" hidden="1" customHeight="1" outlineLevel="1" x14ac:dyDescent="0.2">
      <c r="B59" s="55" t="str">
        <f>IF(EXPEDIENTE!$C$30="","",EXPEDIENTE!$E$30)</f>
        <v/>
      </c>
      <c r="C59" s="31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5"/>
      <c r="AH59" s="54">
        <f t="shared" si="5"/>
        <v>0</v>
      </c>
    </row>
    <row r="60" spans="2:37" ht="15" hidden="1" customHeight="1" outlineLevel="1" thickBot="1" x14ac:dyDescent="0.25">
      <c r="B60" s="55" t="str">
        <f>IF(EXPEDIENTE!$C$31="","",EXPEDIENTE!$E$31)</f>
        <v/>
      </c>
      <c r="C60" s="36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8"/>
      <c r="AH60" s="54">
        <f t="shared" si="5"/>
        <v>0</v>
      </c>
    </row>
    <row r="61" spans="2:37" ht="15" hidden="1" customHeight="1" outlineLevel="1" thickBot="1" x14ac:dyDescent="0.25">
      <c r="B61" s="122" t="s">
        <v>62</v>
      </c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  <c r="T61" s="123"/>
      <c r="U61" s="123"/>
      <c r="V61" s="123"/>
      <c r="W61" s="123"/>
      <c r="X61" s="123"/>
      <c r="Y61" s="123"/>
      <c r="Z61" s="123"/>
      <c r="AA61" s="123"/>
      <c r="AB61" s="123"/>
      <c r="AC61" s="123"/>
      <c r="AD61" s="123"/>
      <c r="AE61" s="123"/>
      <c r="AF61" s="123"/>
      <c r="AG61" s="124"/>
      <c r="AH61" s="52">
        <f>SUM(AH62:AH71)</f>
        <v>0</v>
      </c>
    </row>
    <row r="62" spans="2:37" ht="15" hidden="1" customHeight="1" outlineLevel="1" x14ac:dyDescent="0.2">
      <c r="B62" s="53" t="str">
        <f>IF(EXPEDIENTE!$C$36="","",EXPEDIENTE!$E$36)</f>
        <v/>
      </c>
      <c r="C62" s="29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4"/>
      <c r="AH62" s="54">
        <f>SUM(C62:AG62)</f>
        <v>0</v>
      </c>
    </row>
    <row r="63" spans="2:37" ht="15" hidden="1" customHeight="1" outlineLevel="1" x14ac:dyDescent="0.2">
      <c r="B63" s="55" t="str">
        <f>IF(EXPEDIENTE!$C$37="","",EXPEDIENTE!$E$37)</f>
        <v/>
      </c>
      <c r="C63" s="31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5"/>
      <c r="AH63" s="54">
        <f t="shared" ref="AH63:AH71" si="6">SUM(C63:AG63)</f>
        <v>0</v>
      </c>
    </row>
    <row r="64" spans="2:37" ht="15" hidden="1" customHeight="1" outlineLevel="1" x14ac:dyDescent="0.2">
      <c r="B64" s="55" t="str">
        <f>IF(EXPEDIENTE!$C$38="","",EXPEDIENTE!$E$38)</f>
        <v/>
      </c>
      <c r="C64" s="31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5"/>
      <c r="AH64" s="54">
        <f t="shared" si="6"/>
        <v>0</v>
      </c>
    </row>
    <row r="65" spans="2:34" ht="15" hidden="1" customHeight="1" outlineLevel="1" x14ac:dyDescent="0.2">
      <c r="B65" s="55" t="str">
        <f>IF(EXPEDIENTE!$C$39="","",EXPEDIENTE!$E$39)</f>
        <v/>
      </c>
      <c r="C65" s="31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5"/>
      <c r="AH65" s="54">
        <f t="shared" si="6"/>
        <v>0</v>
      </c>
    </row>
    <row r="66" spans="2:34" ht="15" hidden="1" customHeight="1" outlineLevel="1" x14ac:dyDescent="0.2">
      <c r="B66" s="55" t="str">
        <f>IF(EXPEDIENTE!$C$40="","",EXPEDIENTE!$E$40)</f>
        <v/>
      </c>
      <c r="C66" s="31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5"/>
      <c r="AH66" s="54">
        <f t="shared" si="6"/>
        <v>0</v>
      </c>
    </row>
    <row r="67" spans="2:34" ht="15" hidden="1" customHeight="1" outlineLevel="1" x14ac:dyDescent="0.2">
      <c r="B67" s="55" t="str">
        <f>IF(EXPEDIENTE!$C$41="","",EXPEDIENTE!$E$41)</f>
        <v/>
      </c>
      <c r="C67" s="31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5"/>
      <c r="AH67" s="54">
        <f t="shared" si="6"/>
        <v>0</v>
      </c>
    </row>
    <row r="68" spans="2:34" ht="15" hidden="1" customHeight="1" outlineLevel="1" x14ac:dyDescent="0.2">
      <c r="B68" s="55" t="str">
        <f>IF(EXPEDIENTE!$C$42="","",EXPEDIENTE!$E$42)</f>
        <v/>
      </c>
      <c r="C68" s="31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5"/>
      <c r="AH68" s="54">
        <f t="shared" si="6"/>
        <v>0</v>
      </c>
    </row>
    <row r="69" spans="2:34" ht="15" hidden="1" customHeight="1" outlineLevel="1" x14ac:dyDescent="0.2">
      <c r="B69" s="55" t="str">
        <f>IF(EXPEDIENTE!$C$43="","",EXPEDIENTE!$E$43)</f>
        <v/>
      </c>
      <c r="C69" s="31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5"/>
      <c r="AH69" s="54">
        <f t="shared" si="6"/>
        <v>0</v>
      </c>
    </row>
    <row r="70" spans="2:34" ht="15" hidden="1" customHeight="1" outlineLevel="1" x14ac:dyDescent="0.2">
      <c r="B70" s="55" t="str">
        <f>IF(EXPEDIENTE!$C$44="","",EXPEDIENTE!$E$44)</f>
        <v/>
      </c>
      <c r="C70" s="31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5"/>
      <c r="AH70" s="54">
        <f t="shared" si="6"/>
        <v>0</v>
      </c>
    </row>
    <row r="71" spans="2:34" ht="15" hidden="1" customHeight="1" outlineLevel="1" thickBot="1" x14ac:dyDescent="0.25">
      <c r="B71" s="55" t="str">
        <f>IF(EXPEDIENTE!$C$45="","",EXPEDIENTE!$E$45)</f>
        <v/>
      </c>
      <c r="C71" s="31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5"/>
      <c r="AH71" s="54">
        <f t="shared" si="6"/>
        <v>0</v>
      </c>
    </row>
    <row r="72" spans="2:34" ht="30" hidden="1" customHeight="1" outlineLevel="1" thickBot="1" x14ac:dyDescent="0.25">
      <c r="B72" s="57" t="s">
        <v>23</v>
      </c>
      <c r="C72" s="58">
        <f t="shared" ref="C72:AG72" si="7">SUM(C51:C71)</f>
        <v>0</v>
      </c>
      <c r="D72" s="59">
        <f t="shared" si="7"/>
        <v>0</v>
      </c>
      <c r="E72" s="59">
        <f t="shared" si="7"/>
        <v>0</v>
      </c>
      <c r="F72" s="59">
        <f t="shared" si="7"/>
        <v>0</v>
      </c>
      <c r="G72" s="59">
        <f t="shared" si="7"/>
        <v>0</v>
      </c>
      <c r="H72" s="59">
        <f t="shared" si="7"/>
        <v>0</v>
      </c>
      <c r="I72" s="59">
        <f t="shared" si="7"/>
        <v>0</v>
      </c>
      <c r="J72" s="59">
        <f t="shared" si="7"/>
        <v>0</v>
      </c>
      <c r="K72" s="59">
        <f t="shared" si="7"/>
        <v>0</v>
      </c>
      <c r="L72" s="59">
        <f t="shared" si="7"/>
        <v>0</v>
      </c>
      <c r="M72" s="59">
        <f t="shared" si="7"/>
        <v>0</v>
      </c>
      <c r="N72" s="59">
        <f t="shared" si="7"/>
        <v>0</v>
      </c>
      <c r="O72" s="59">
        <f t="shared" si="7"/>
        <v>0</v>
      </c>
      <c r="P72" s="59">
        <f t="shared" si="7"/>
        <v>0</v>
      </c>
      <c r="Q72" s="59">
        <f t="shared" si="7"/>
        <v>0</v>
      </c>
      <c r="R72" s="59">
        <f t="shared" si="7"/>
        <v>0</v>
      </c>
      <c r="S72" s="59">
        <f t="shared" si="7"/>
        <v>0</v>
      </c>
      <c r="T72" s="59">
        <f t="shared" si="7"/>
        <v>0</v>
      </c>
      <c r="U72" s="59">
        <f t="shared" si="7"/>
        <v>0</v>
      </c>
      <c r="V72" s="59">
        <f t="shared" si="7"/>
        <v>0</v>
      </c>
      <c r="W72" s="59">
        <f t="shared" si="7"/>
        <v>0</v>
      </c>
      <c r="X72" s="59">
        <f t="shared" si="7"/>
        <v>0</v>
      </c>
      <c r="Y72" s="59">
        <f t="shared" si="7"/>
        <v>0</v>
      </c>
      <c r="Z72" s="59">
        <f t="shared" si="7"/>
        <v>0</v>
      </c>
      <c r="AA72" s="59">
        <f t="shared" si="7"/>
        <v>0</v>
      </c>
      <c r="AB72" s="59">
        <f t="shared" si="7"/>
        <v>0</v>
      </c>
      <c r="AC72" s="59">
        <f t="shared" si="7"/>
        <v>0</v>
      </c>
      <c r="AD72" s="59">
        <f t="shared" si="7"/>
        <v>0</v>
      </c>
      <c r="AE72" s="59">
        <f t="shared" si="7"/>
        <v>0</v>
      </c>
      <c r="AF72" s="59">
        <f t="shared" si="7"/>
        <v>0</v>
      </c>
      <c r="AG72" s="60">
        <f t="shared" si="7"/>
        <v>0</v>
      </c>
      <c r="AH72" s="52">
        <f>AH50+AH61</f>
        <v>0</v>
      </c>
    </row>
    <row r="73" spans="2:34" ht="15" hidden="1" customHeight="1" outlineLevel="1" thickBot="1" x14ac:dyDescent="0.25"/>
    <row r="74" spans="2:34" ht="15" hidden="1" customHeight="1" outlineLevel="1" thickBot="1" x14ac:dyDescent="0.25">
      <c r="B74" s="127" t="s">
        <v>4</v>
      </c>
      <c r="C74" s="128"/>
      <c r="E74" s="129" t="s">
        <v>21</v>
      </c>
      <c r="F74" s="130"/>
      <c r="G74" s="130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4"/>
      <c r="U74" s="129" t="s">
        <v>22</v>
      </c>
      <c r="V74" s="130"/>
      <c r="W74" s="130"/>
      <c r="X74" s="133"/>
      <c r="Y74" s="133"/>
      <c r="Z74" s="133"/>
      <c r="AA74" s="133"/>
      <c r="AB74" s="133"/>
      <c r="AC74" s="133"/>
      <c r="AD74" s="133"/>
      <c r="AE74" s="133"/>
      <c r="AF74" s="133"/>
      <c r="AG74" s="133"/>
      <c r="AH74" s="134"/>
    </row>
    <row r="75" spans="2:34" ht="15" hidden="1" customHeight="1" outlineLevel="1" x14ac:dyDescent="0.2">
      <c r="B75" s="61" t="s">
        <v>5</v>
      </c>
      <c r="C75" s="62" t="s">
        <v>13</v>
      </c>
      <c r="E75" s="131"/>
      <c r="F75" s="132"/>
      <c r="G75" s="132"/>
      <c r="H75" s="135"/>
      <c r="I75" s="135"/>
      <c r="J75" s="135"/>
      <c r="K75" s="135"/>
      <c r="L75" s="135"/>
      <c r="M75" s="135"/>
      <c r="N75" s="135"/>
      <c r="O75" s="135"/>
      <c r="P75" s="135"/>
      <c r="Q75" s="135"/>
      <c r="R75" s="136"/>
      <c r="U75" s="131"/>
      <c r="V75" s="132"/>
      <c r="W75" s="132"/>
      <c r="X75" s="135"/>
      <c r="Y75" s="135"/>
      <c r="Z75" s="135"/>
      <c r="AA75" s="135"/>
      <c r="AB75" s="135"/>
      <c r="AC75" s="135"/>
      <c r="AD75" s="135"/>
      <c r="AE75" s="135"/>
      <c r="AF75" s="135"/>
      <c r="AG75" s="135"/>
      <c r="AH75" s="136"/>
    </row>
    <row r="76" spans="2:34" ht="15" hidden="1" customHeight="1" outlineLevel="1" x14ac:dyDescent="0.2">
      <c r="B76" s="63" t="s">
        <v>6</v>
      </c>
      <c r="C76" s="64" t="s">
        <v>14</v>
      </c>
      <c r="E76" s="131"/>
      <c r="F76" s="132"/>
      <c r="G76" s="132"/>
      <c r="H76" s="135"/>
      <c r="I76" s="135"/>
      <c r="J76" s="135"/>
      <c r="K76" s="135"/>
      <c r="L76" s="135"/>
      <c r="M76" s="135"/>
      <c r="N76" s="135"/>
      <c r="O76" s="135"/>
      <c r="P76" s="135"/>
      <c r="Q76" s="135"/>
      <c r="R76" s="136"/>
      <c r="U76" s="131"/>
      <c r="V76" s="132"/>
      <c r="W76" s="132"/>
      <c r="X76" s="135"/>
      <c r="Y76" s="135"/>
      <c r="Z76" s="135"/>
      <c r="AA76" s="135"/>
      <c r="AB76" s="135"/>
      <c r="AC76" s="135"/>
      <c r="AD76" s="135"/>
      <c r="AE76" s="135"/>
      <c r="AF76" s="135"/>
      <c r="AG76" s="135"/>
      <c r="AH76" s="136"/>
    </row>
    <row r="77" spans="2:34" ht="15" hidden="1" customHeight="1" outlineLevel="1" x14ac:dyDescent="0.2">
      <c r="B77" s="63" t="s">
        <v>7</v>
      </c>
      <c r="C77" s="64" t="s">
        <v>3</v>
      </c>
      <c r="E77" s="131"/>
      <c r="F77" s="132"/>
      <c r="G77" s="132"/>
      <c r="H77" s="135"/>
      <c r="I77" s="135"/>
      <c r="J77" s="135"/>
      <c r="K77" s="135"/>
      <c r="L77" s="135"/>
      <c r="M77" s="135"/>
      <c r="N77" s="135"/>
      <c r="O77" s="135"/>
      <c r="P77" s="135"/>
      <c r="Q77" s="135"/>
      <c r="R77" s="136"/>
      <c r="U77" s="131"/>
      <c r="V77" s="132"/>
      <c r="W77" s="132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36"/>
    </row>
    <row r="78" spans="2:34" ht="15" hidden="1" customHeight="1" outlineLevel="1" x14ac:dyDescent="0.2">
      <c r="B78" s="63" t="s">
        <v>8</v>
      </c>
      <c r="C78" s="64" t="s">
        <v>11</v>
      </c>
      <c r="E78" s="131"/>
      <c r="F78" s="132"/>
      <c r="G78" s="132"/>
      <c r="H78" s="135"/>
      <c r="I78" s="135"/>
      <c r="J78" s="135"/>
      <c r="K78" s="135"/>
      <c r="L78" s="135"/>
      <c r="M78" s="135"/>
      <c r="N78" s="135"/>
      <c r="O78" s="135"/>
      <c r="P78" s="135"/>
      <c r="Q78" s="135"/>
      <c r="R78" s="136"/>
      <c r="U78" s="131"/>
      <c r="V78" s="132"/>
      <c r="W78" s="132"/>
      <c r="X78" s="135"/>
      <c r="Y78" s="135"/>
      <c r="Z78" s="135"/>
      <c r="AA78" s="135"/>
      <c r="AB78" s="135"/>
      <c r="AC78" s="135"/>
      <c r="AD78" s="135"/>
      <c r="AE78" s="135"/>
      <c r="AF78" s="135"/>
      <c r="AG78" s="135"/>
      <c r="AH78" s="136"/>
    </row>
    <row r="79" spans="2:34" ht="15" hidden="1" customHeight="1" outlineLevel="1" x14ac:dyDescent="0.2">
      <c r="B79" s="63" t="s">
        <v>9</v>
      </c>
      <c r="C79" s="64" t="s">
        <v>12</v>
      </c>
      <c r="E79" s="137" t="s">
        <v>20</v>
      </c>
      <c r="F79" s="138"/>
      <c r="G79" s="138"/>
      <c r="H79" s="135"/>
      <c r="I79" s="135"/>
      <c r="J79" s="135"/>
      <c r="K79" s="135"/>
      <c r="L79" s="135"/>
      <c r="M79" s="135"/>
      <c r="N79" s="135"/>
      <c r="O79" s="135"/>
      <c r="P79" s="135"/>
      <c r="Q79" s="135"/>
      <c r="R79" s="136"/>
      <c r="U79" s="137" t="s">
        <v>20</v>
      </c>
      <c r="V79" s="138"/>
      <c r="W79" s="138"/>
      <c r="X79" s="135"/>
      <c r="Y79" s="135"/>
      <c r="Z79" s="135"/>
      <c r="AA79" s="135"/>
      <c r="AB79" s="135"/>
      <c r="AC79" s="135"/>
      <c r="AD79" s="135"/>
      <c r="AE79" s="135"/>
      <c r="AF79" s="135"/>
      <c r="AG79" s="135"/>
      <c r="AH79" s="136"/>
    </row>
    <row r="80" spans="2:34" ht="15" hidden="1" customHeight="1" outlineLevel="1" thickBot="1" x14ac:dyDescent="0.25">
      <c r="B80" s="65" t="s">
        <v>10</v>
      </c>
      <c r="C80" s="66" t="s">
        <v>15</v>
      </c>
      <c r="E80" s="139"/>
      <c r="F80" s="140"/>
      <c r="G80" s="140"/>
      <c r="H80" s="141"/>
      <c r="I80" s="141"/>
      <c r="J80" s="141"/>
      <c r="K80" s="141"/>
      <c r="L80" s="141"/>
      <c r="M80" s="141"/>
      <c r="N80" s="141"/>
      <c r="O80" s="141"/>
      <c r="P80" s="141"/>
      <c r="Q80" s="141"/>
      <c r="R80" s="142"/>
      <c r="U80" s="139"/>
      <c r="V80" s="140"/>
      <c r="W80" s="140"/>
      <c r="X80" s="141"/>
      <c r="Y80" s="141"/>
      <c r="Z80" s="141"/>
      <c r="AA80" s="141"/>
      <c r="AB80" s="141"/>
      <c r="AC80" s="141"/>
      <c r="AD80" s="141"/>
      <c r="AE80" s="141"/>
      <c r="AF80" s="141"/>
      <c r="AG80" s="141"/>
      <c r="AH80" s="142"/>
    </row>
    <row r="81" spans="2:37" ht="15" customHeight="1" collapsed="1" x14ac:dyDescent="0.2"/>
    <row r="82" spans="2:37" ht="15" customHeight="1" x14ac:dyDescent="0.2">
      <c r="B82" s="44" t="s">
        <v>65</v>
      </c>
      <c r="C82" s="125">
        <f>$F$4</f>
        <v>0</v>
      </c>
      <c r="D82" s="125"/>
      <c r="E82" s="143" t="s">
        <v>16</v>
      </c>
      <c r="F82" s="143"/>
      <c r="G82" s="143"/>
      <c r="H82" s="143"/>
      <c r="I82" s="126" t="str">
        <f>EXPEDIENTE!$C$17</f>
        <v>Vicente</v>
      </c>
      <c r="J82" s="126"/>
      <c r="K82" s="126"/>
      <c r="L82" s="126"/>
      <c r="M82" s="126"/>
      <c r="N82" s="126"/>
      <c r="O82" s="126"/>
      <c r="P82" s="126"/>
      <c r="Q82" s="126"/>
      <c r="R82" s="126"/>
      <c r="S82" s="126"/>
      <c r="T82" s="126"/>
      <c r="U82" s="126"/>
      <c r="V82" s="126"/>
      <c r="W82" s="126"/>
      <c r="X82" s="126"/>
      <c r="Y82" s="126"/>
      <c r="Z82" s="126"/>
      <c r="AA82" s="126"/>
      <c r="AB82" s="126"/>
      <c r="AC82" s="126"/>
      <c r="AD82" s="126"/>
      <c r="AE82" s="126"/>
      <c r="AF82" s="126"/>
      <c r="AG82" s="126"/>
      <c r="AH82" s="126"/>
    </row>
    <row r="83" spans="2:37" ht="15" hidden="1" customHeight="1" outlineLevel="1" x14ac:dyDescent="0.2">
      <c r="B83" s="44" t="s">
        <v>36</v>
      </c>
      <c r="C83" s="126" t="str">
        <f>EXPEDIENTE!$C$3</f>
        <v>CTCON</v>
      </c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26"/>
      <c r="T83" s="126"/>
      <c r="U83" s="126"/>
      <c r="V83" s="126"/>
      <c r="W83" s="126"/>
      <c r="X83" s="126"/>
      <c r="Y83" s="126"/>
      <c r="Z83" s="126"/>
      <c r="AA83" s="126"/>
      <c r="AB83" s="126"/>
      <c r="AC83" s="126"/>
      <c r="AD83" s="126"/>
      <c r="AE83" s="126"/>
      <c r="AF83" s="126"/>
      <c r="AG83" s="126"/>
      <c r="AH83" s="126"/>
    </row>
    <row r="84" spans="2:37" s="46" customFormat="1" ht="15" hidden="1" customHeight="1" outlineLevel="1" thickBot="1" x14ac:dyDescent="0.25">
      <c r="C84" s="46" t="e">
        <f t="shared" ref="C84:AG84" si="8">WEEKDAY(CONCATENATE(C85,"/",$B$82,"/",$F$4),2)</f>
        <v>#VALUE!</v>
      </c>
      <c r="D84" s="46" t="e">
        <f t="shared" si="8"/>
        <v>#VALUE!</v>
      </c>
      <c r="E84" s="46" t="e">
        <f t="shared" si="8"/>
        <v>#VALUE!</v>
      </c>
      <c r="F84" s="46" t="e">
        <f t="shared" si="8"/>
        <v>#VALUE!</v>
      </c>
      <c r="G84" s="46" t="e">
        <f t="shared" si="8"/>
        <v>#VALUE!</v>
      </c>
      <c r="H84" s="46" t="e">
        <f t="shared" si="8"/>
        <v>#VALUE!</v>
      </c>
      <c r="I84" s="46" t="e">
        <f t="shared" si="8"/>
        <v>#VALUE!</v>
      </c>
      <c r="J84" s="46" t="e">
        <f t="shared" si="8"/>
        <v>#VALUE!</v>
      </c>
      <c r="K84" s="46" t="e">
        <f t="shared" si="8"/>
        <v>#VALUE!</v>
      </c>
      <c r="L84" s="46" t="e">
        <f t="shared" si="8"/>
        <v>#VALUE!</v>
      </c>
      <c r="M84" s="46" t="e">
        <f t="shared" si="8"/>
        <v>#VALUE!</v>
      </c>
      <c r="N84" s="46" t="e">
        <f t="shared" si="8"/>
        <v>#VALUE!</v>
      </c>
      <c r="O84" s="46" t="e">
        <f t="shared" si="8"/>
        <v>#VALUE!</v>
      </c>
      <c r="P84" s="46" t="e">
        <f t="shared" si="8"/>
        <v>#VALUE!</v>
      </c>
      <c r="Q84" s="46" t="e">
        <f t="shared" si="8"/>
        <v>#VALUE!</v>
      </c>
      <c r="R84" s="46" t="e">
        <f t="shared" si="8"/>
        <v>#VALUE!</v>
      </c>
      <c r="S84" s="46" t="e">
        <f t="shared" si="8"/>
        <v>#VALUE!</v>
      </c>
      <c r="T84" s="46" t="e">
        <f t="shared" si="8"/>
        <v>#VALUE!</v>
      </c>
      <c r="U84" s="46" t="e">
        <f t="shared" si="8"/>
        <v>#VALUE!</v>
      </c>
      <c r="V84" s="46" t="e">
        <f t="shared" si="8"/>
        <v>#VALUE!</v>
      </c>
      <c r="W84" s="46" t="e">
        <f t="shared" si="8"/>
        <v>#VALUE!</v>
      </c>
      <c r="X84" s="46" t="e">
        <f t="shared" si="8"/>
        <v>#VALUE!</v>
      </c>
      <c r="Y84" s="46" t="e">
        <f t="shared" si="8"/>
        <v>#VALUE!</v>
      </c>
      <c r="Z84" s="46" t="e">
        <f t="shared" si="8"/>
        <v>#VALUE!</v>
      </c>
      <c r="AA84" s="46" t="e">
        <f t="shared" si="8"/>
        <v>#VALUE!</v>
      </c>
      <c r="AB84" s="46" t="e">
        <f t="shared" si="8"/>
        <v>#VALUE!</v>
      </c>
      <c r="AC84" s="46" t="e">
        <f t="shared" si="8"/>
        <v>#VALUE!</v>
      </c>
      <c r="AD84" s="46" t="e">
        <f t="shared" si="8"/>
        <v>#VALUE!</v>
      </c>
      <c r="AE84" s="46" t="e">
        <f t="shared" si="8"/>
        <v>#VALUE!</v>
      </c>
      <c r="AF84" s="46" t="e">
        <f t="shared" si="8"/>
        <v>#VALUE!</v>
      </c>
      <c r="AG84" s="46" t="e">
        <f t="shared" si="8"/>
        <v>#VALUE!</v>
      </c>
    </row>
    <row r="85" spans="2:37" ht="15" hidden="1" customHeight="1" outlineLevel="1" x14ac:dyDescent="0.2">
      <c r="B85" s="47" t="s">
        <v>56</v>
      </c>
      <c r="C85" s="48">
        <v>1</v>
      </c>
      <c r="D85" s="49">
        <v>2</v>
      </c>
      <c r="E85" s="49">
        <v>3</v>
      </c>
      <c r="F85" s="49">
        <v>4</v>
      </c>
      <c r="G85" s="49">
        <v>5</v>
      </c>
      <c r="H85" s="49">
        <v>6</v>
      </c>
      <c r="I85" s="49">
        <v>7</v>
      </c>
      <c r="J85" s="49">
        <v>8</v>
      </c>
      <c r="K85" s="49">
        <v>9</v>
      </c>
      <c r="L85" s="49">
        <v>10</v>
      </c>
      <c r="M85" s="49">
        <v>11</v>
      </c>
      <c r="N85" s="49">
        <v>12</v>
      </c>
      <c r="O85" s="49">
        <v>13</v>
      </c>
      <c r="P85" s="49">
        <v>14</v>
      </c>
      <c r="Q85" s="49">
        <v>15</v>
      </c>
      <c r="R85" s="49">
        <v>16</v>
      </c>
      <c r="S85" s="49">
        <v>17</v>
      </c>
      <c r="T85" s="49">
        <v>18</v>
      </c>
      <c r="U85" s="49">
        <v>19</v>
      </c>
      <c r="V85" s="49">
        <v>20</v>
      </c>
      <c r="W85" s="49">
        <v>21</v>
      </c>
      <c r="X85" s="49">
        <v>22</v>
      </c>
      <c r="Y85" s="49">
        <v>23</v>
      </c>
      <c r="Z85" s="49">
        <v>24</v>
      </c>
      <c r="AA85" s="49">
        <v>25</v>
      </c>
      <c r="AB85" s="49">
        <v>26</v>
      </c>
      <c r="AC85" s="49">
        <v>27</v>
      </c>
      <c r="AD85" s="49">
        <v>28</v>
      </c>
      <c r="AE85" s="49">
        <v>29</v>
      </c>
      <c r="AF85" s="49">
        <v>30</v>
      </c>
      <c r="AG85" s="50">
        <v>31</v>
      </c>
      <c r="AH85" s="120" t="s">
        <v>2</v>
      </c>
    </row>
    <row r="86" spans="2:37" ht="15" hidden="1" customHeight="1" outlineLevel="1" thickBot="1" x14ac:dyDescent="0.25">
      <c r="B86" s="51" t="s">
        <v>17</v>
      </c>
      <c r="C86" s="39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1"/>
      <c r="AH86" s="121"/>
      <c r="AK86" s="67"/>
    </row>
    <row r="87" spans="2:37" ht="15" hidden="1" customHeight="1" outlineLevel="1" thickBot="1" x14ac:dyDescent="0.25">
      <c r="B87" s="122" t="s">
        <v>61</v>
      </c>
      <c r="C87" s="123"/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3"/>
      <c r="P87" s="123"/>
      <c r="Q87" s="123"/>
      <c r="R87" s="123"/>
      <c r="S87" s="123"/>
      <c r="T87" s="123"/>
      <c r="U87" s="123"/>
      <c r="V87" s="123"/>
      <c r="W87" s="123"/>
      <c r="X87" s="123"/>
      <c r="Y87" s="123"/>
      <c r="Z87" s="123"/>
      <c r="AA87" s="123"/>
      <c r="AB87" s="123"/>
      <c r="AC87" s="123"/>
      <c r="AD87" s="123"/>
      <c r="AE87" s="123"/>
      <c r="AF87" s="123"/>
      <c r="AG87" s="124"/>
      <c r="AH87" s="52">
        <f>SUM(AH88:AH97)</f>
        <v>0</v>
      </c>
      <c r="AK87" s="67"/>
    </row>
    <row r="88" spans="2:37" ht="15" hidden="1" customHeight="1" outlineLevel="1" x14ac:dyDescent="0.2">
      <c r="B88" s="53" t="str">
        <f>IF(EXPEDIENTE!$C$22="","",EXPEDIENTE!$E$22)</f>
        <v>erwghewg</v>
      </c>
      <c r="C88" s="29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4"/>
      <c r="AH88" s="54">
        <f>SUM(C88:AG88)</f>
        <v>0</v>
      </c>
    </row>
    <row r="89" spans="2:37" ht="15" hidden="1" customHeight="1" outlineLevel="1" x14ac:dyDescent="0.2">
      <c r="B89" s="55" t="str">
        <f>IF(EXPEDIENTE!$C$23="","",EXPEDIENTE!$E$23)</f>
        <v>gergqweger</v>
      </c>
      <c r="C89" s="31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5"/>
      <c r="AH89" s="54">
        <f t="shared" ref="AH89:AH97" si="9">SUM(C89:AG89)</f>
        <v>0</v>
      </c>
    </row>
    <row r="90" spans="2:37" ht="15" hidden="1" customHeight="1" outlineLevel="1" x14ac:dyDescent="0.2">
      <c r="B90" s="55" t="str">
        <f>IF(EXPEDIENTE!$C$24="","",EXPEDIENTE!$E$24)</f>
        <v/>
      </c>
      <c r="C90" s="31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5"/>
      <c r="AH90" s="54">
        <f t="shared" si="9"/>
        <v>0</v>
      </c>
    </row>
    <row r="91" spans="2:37" ht="15" hidden="1" customHeight="1" outlineLevel="1" x14ac:dyDescent="0.2">
      <c r="B91" s="55" t="str">
        <f>IF(EXPEDIENTE!$C$25="","",EXPEDIENTE!$E$25)</f>
        <v/>
      </c>
      <c r="C91" s="31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5"/>
      <c r="AH91" s="54">
        <f t="shared" si="9"/>
        <v>0</v>
      </c>
    </row>
    <row r="92" spans="2:37" ht="15" hidden="1" customHeight="1" outlineLevel="1" x14ac:dyDescent="0.2">
      <c r="B92" s="55" t="str">
        <f>IF(EXPEDIENTE!$C$26="","",EXPEDIENTE!$E$26)</f>
        <v/>
      </c>
      <c r="C92" s="31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5"/>
      <c r="AH92" s="54">
        <f t="shared" si="9"/>
        <v>0</v>
      </c>
    </row>
    <row r="93" spans="2:37" ht="15" hidden="1" customHeight="1" outlineLevel="1" x14ac:dyDescent="0.2">
      <c r="B93" s="55" t="str">
        <f>IF(EXPEDIENTE!$C$27="","",EXPEDIENTE!$E$27)</f>
        <v/>
      </c>
      <c r="C93" s="31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5"/>
      <c r="AH93" s="54">
        <f t="shared" si="9"/>
        <v>0</v>
      </c>
    </row>
    <row r="94" spans="2:37" ht="15" hidden="1" customHeight="1" outlineLevel="1" x14ac:dyDescent="0.2">
      <c r="B94" s="55" t="str">
        <f>IF(EXPEDIENTE!$C$28="","",EXPEDIENTE!$E$28)</f>
        <v/>
      </c>
      <c r="C94" s="31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5"/>
      <c r="AH94" s="54">
        <f t="shared" si="9"/>
        <v>0</v>
      </c>
    </row>
    <row r="95" spans="2:37" ht="15" hidden="1" customHeight="1" outlineLevel="1" x14ac:dyDescent="0.2">
      <c r="B95" s="55" t="str">
        <f>IF(EXPEDIENTE!$C$29="","",EXPEDIENTE!$E$29)</f>
        <v/>
      </c>
      <c r="C95" s="31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5"/>
      <c r="AH95" s="54">
        <f t="shared" si="9"/>
        <v>0</v>
      </c>
    </row>
    <row r="96" spans="2:37" ht="15" hidden="1" customHeight="1" outlineLevel="1" x14ac:dyDescent="0.2">
      <c r="B96" s="55" t="str">
        <f>IF(EXPEDIENTE!$C$30="","",EXPEDIENTE!$E$30)</f>
        <v/>
      </c>
      <c r="C96" s="31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5"/>
      <c r="AH96" s="54">
        <f t="shared" si="9"/>
        <v>0</v>
      </c>
    </row>
    <row r="97" spans="2:34" ht="15" hidden="1" customHeight="1" outlineLevel="1" thickBot="1" x14ac:dyDescent="0.25">
      <c r="B97" s="55" t="str">
        <f>IF(EXPEDIENTE!$C$31="","",EXPEDIENTE!$E$31)</f>
        <v/>
      </c>
      <c r="C97" s="36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8"/>
      <c r="AH97" s="54">
        <f t="shared" si="9"/>
        <v>0</v>
      </c>
    </row>
    <row r="98" spans="2:34" ht="15" hidden="1" customHeight="1" outlineLevel="1" thickBot="1" x14ac:dyDescent="0.25">
      <c r="B98" s="122" t="s">
        <v>62</v>
      </c>
      <c r="C98" s="123"/>
      <c r="D98" s="123"/>
      <c r="E98" s="123"/>
      <c r="F98" s="123"/>
      <c r="G98" s="123"/>
      <c r="H98" s="123"/>
      <c r="I98" s="123"/>
      <c r="J98" s="123"/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4"/>
      <c r="AH98" s="52">
        <f>SUM(AH99:AH108)</f>
        <v>0</v>
      </c>
    </row>
    <row r="99" spans="2:34" ht="15" hidden="1" customHeight="1" outlineLevel="1" x14ac:dyDescent="0.2">
      <c r="B99" s="53" t="str">
        <f>IF(EXPEDIENTE!$C$36="","",EXPEDIENTE!$E$36)</f>
        <v/>
      </c>
      <c r="C99" s="29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4"/>
      <c r="AH99" s="54">
        <f>SUM(C99:AG99)</f>
        <v>0</v>
      </c>
    </row>
    <row r="100" spans="2:34" ht="15" hidden="1" customHeight="1" outlineLevel="1" x14ac:dyDescent="0.2">
      <c r="B100" s="55" t="str">
        <f>IF(EXPEDIENTE!$C$37="","",EXPEDIENTE!$E$37)</f>
        <v/>
      </c>
      <c r="C100" s="31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5"/>
      <c r="AH100" s="54">
        <f t="shared" ref="AH100:AH108" si="10">SUM(C100:AG100)</f>
        <v>0</v>
      </c>
    </row>
    <row r="101" spans="2:34" ht="15" hidden="1" customHeight="1" outlineLevel="1" x14ac:dyDescent="0.2">
      <c r="B101" s="55" t="str">
        <f>IF(EXPEDIENTE!$C$38="","",EXPEDIENTE!$E$38)</f>
        <v/>
      </c>
      <c r="C101" s="31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5"/>
      <c r="AH101" s="54">
        <f t="shared" si="10"/>
        <v>0</v>
      </c>
    </row>
    <row r="102" spans="2:34" ht="15" hidden="1" customHeight="1" outlineLevel="1" x14ac:dyDescent="0.2">
      <c r="B102" s="55" t="str">
        <f>IF(EXPEDIENTE!$C$39="","",EXPEDIENTE!$E$39)</f>
        <v/>
      </c>
      <c r="C102" s="31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5"/>
      <c r="AH102" s="54">
        <f t="shared" si="10"/>
        <v>0</v>
      </c>
    </row>
    <row r="103" spans="2:34" ht="15" hidden="1" customHeight="1" outlineLevel="1" x14ac:dyDescent="0.2">
      <c r="B103" s="55" t="str">
        <f>IF(EXPEDIENTE!$C$40="","",EXPEDIENTE!$E$40)</f>
        <v/>
      </c>
      <c r="C103" s="31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5"/>
      <c r="AH103" s="54">
        <f t="shared" si="10"/>
        <v>0</v>
      </c>
    </row>
    <row r="104" spans="2:34" ht="15" hidden="1" customHeight="1" outlineLevel="1" x14ac:dyDescent="0.2">
      <c r="B104" s="55" t="str">
        <f>IF(EXPEDIENTE!$C$41="","",EXPEDIENTE!$E$41)</f>
        <v/>
      </c>
      <c r="C104" s="31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5"/>
      <c r="AH104" s="54">
        <f t="shared" si="10"/>
        <v>0</v>
      </c>
    </row>
    <row r="105" spans="2:34" ht="15" hidden="1" customHeight="1" outlineLevel="1" x14ac:dyDescent="0.2">
      <c r="B105" s="55" t="str">
        <f>IF(EXPEDIENTE!$C$42="","",EXPEDIENTE!$E$42)</f>
        <v/>
      </c>
      <c r="C105" s="31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5"/>
      <c r="AH105" s="54">
        <f t="shared" si="10"/>
        <v>0</v>
      </c>
    </row>
    <row r="106" spans="2:34" ht="15" hidden="1" customHeight="1" outlineLevel="1" x14ac:dyDescent="0.2">
      <c r="B106" s="55" t="str">
        <f>IF(EXPEDIENTE!$C$43="","",EXPEDIENTE!$E$43)</f>
        <v/>
      </c>
      <c r="C106" s="31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5"/>
      <c r="AH106" s="54">
        <f t="shared" si="10"/>
        <v>0</v>
      </c>
    </row>
    <row r="107" spans="2:34" ht="15" hidden="1" customHeight="1" outlineLevel="1" x14ac:dyDescent="0.2">
      <c r="B107" s="55" t="str">
        <f>IF(EXPEDIENTE!$C$44="","",EXPEDIENTE!$E$44)</f>
        <v/>
      </c>
      <c r="C107" s="31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5"/>
      <c r="AH107" s="54">
        <f t="shared" si="10"/>
        <v>0</v>
      </c>
    </row>
    <row r="108" spans="2:34" ht="15" hidden="1" customHeight="1" outlineLevel="1" thickBot="1" x14ac:dyDescent="0.25">
      <c r="B108" s="55" t="str">
        <f>IF(EXPEDIENTE!$C$45="","",EXPEDIENTE!$E$45)</f>
        <v/>
      </c>
      <c r="C108" s="31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5"/>
      <c r="AH108" s="54">
        <f t="shared" si="10"/>
        <v>0</v>
      </c>
    </row>
    <row r="109" spans="2:34" ht="30" hidden="1" customHeight="1" outlineLevel="1" thickBot="1" x14ac:dyDescent="0.25">
      <c r="B109" s="57" t="s">
        <v>23</v>
      </c>
      <c r="C109" s="58">
        <f t="shared" ref="C109:AG109" si="11">SUM(C88:C108)</f>
        <v>0</v>
      </c>
      <c r="D109" s="59">
        <f t="shared" si="11"/>
        <v>0</v>
      </c>
      <c r="E109" s="59">
        <f t="shared" si="11"/>
        <v>0</v>
      </c>
      <c r="F109" s="59">
        <f t="shared" si="11"/>
        <v>0</v>
      </c>
      <c r="G109" s="59">
        <f t="shared" si="11"/>
        <v>0</v>
      </c>
      <c r="H109" s="59">
        <f t="shared" si="11"/>
        <v>0</v>
      </c>
      <c r="I109" s="59">
        <f t="shared" si="11"/>
        <v>0</v>
      </c>
      <c r="J109" s="59">
        <f t="shared" si="11"/>
        <v>0</v>
      </c>
      <c r="K109" s="59">
        <f t="shared" si="11"/>
        <v>0</v>
      </c>
      <c r="L109" s="59">
        <f t="shared" si="11"/>
        <v>0</v>
      </c>
      <c r="M109" s="59">
        <f t="shared" si="11"/>
        <v>0</v>
      </c>
      <c r="N109" s="59">
        <f t="shared" si="11"/>
        <v>0</v>
      </c>
      <c r="O109" s="59">
        <f t="shared" si="11"/>
        <v>0</v>
      </c>
      <c r="P109" s="59">
        <f t="shared" si="11"/>
        <v>0</v>
      </c>
      <c r="Q109" s="59">
        <f t="shared" si="11"/>
        <v>0</v>
      </c>
      <c r="R109" s="59">
        <f t="shared" si="11"/>
        <v>0</v>
      </c>
      <c r="S109" s="59">
        <f t="shared" si="11"/>
        <v>0</v>
      </c>
      <c r="T109" s="59">
        <f t="shared" si="11"/>
        <v>0</v>
      </c>
      <c r="U109" s="59">
        <f t="shared" si="11"/>
        <v>0</v>
      </c>
      <c r="V109" s="59">
        <f t="shared" si="11"/>
        <v>0</v>
      </c>
      <c r="W109" s="59">
        <f t="shared" si="11"/>
        <v>0</v>
      </c>
      <c r="X109" s="59">
        <f t="shared" si="11"/>
        <v>0</v>
      </c>
      <c r="Y109" s="59">
        <f t="shared" si="11"/>
        <v>0</v>
      </c>
      <c r="Z109" s="59">
        <f t="shared" si="11"/>
        <v>0</v>
      </c>
      <c r="AA109" s="59">
        <f t="shared" si="11"/>
        <v>0</v>
      </c>
      <c r="AB109" s="59">
        <f t="shared" si="11"/>
        <v>0</v>
      </c>
      <c r="AC109" s="59">
        <f t="shared" si="11"/>
        <v>0</v>
      </c>
      <c r="AD109" s="59">
        <f t="shared" si="11"/>
        <v>0</v>
      </c>
      <c r="AE109" s="59">
        <f t="shared" si="11"/>
        <v>0</v>
      </c>
      <c r="AF109" s="59">
        <f t="shared" si="11"/>
        <v>0</v>
      </c>
      <c r="AG109" s="60">
        <f t="shared" si="11"/>
        <v>0</v>
      </c>
      <c r="AH109" s="52">
        <f>AH87+AH98</f>
        <v>0</v>
      </c>
    </row>
    <row r="110" spans="2:34" ht="15" hidden="1" customHeight="1" outlineLevel="1" thickBot="1" x14ac:dyDescent="0.25"/>
    <row r="111" spans="2:34" ht="15" hidden="1" customHeight="1" outlineLevel="1" thickBot="1" x14ac:dyDescent="0.25">
      <c r="B111" s="127" t="s">
        <v>4</v>
      </c>
      <c r="C111" s="128"/>
      <c r="E111" s="129" t="s">
        <v>21</v>
      </c>
      <c r="F111" s="130"/>
      <c r="G111" s="130"/>
      <c r="H111" s="133"/>
      <c r="I111" s="133"/>
      <c r="J111" s="133"/>
      <c r="K111" s="133"/>
      <c r="L111" s="133"/>
      <c r="M111" s="133"/>
      <c r="N111" s="133"/>
      <c r="O111" s="133"/>
      <c r="P111" s="133"/>
      <c r="Q111" s="133"/>
      <c r="R111" s="134"/>
      <c r="U111" s="129" t="s">
        <v>22</v>
      </c>
      <c r="V111" s="130"/>
      <c r="W111" s="130"/>
      <c r="X111" s="133"/>
      <c r="Y111" s="133"/>
      <c r="Z111" s="133"/>
      <c r="AA111" s="133"/>
      <c r="AB111" s="133"/>
      <c r="AC111" s="133"/>
      <c r="AD111" s="133"/>
      <c r="AE111" s="133"/>
      <c r="AF111" s="133"/>
      <c r="AG111" s="133"/>
      <c r="AH111" s="134"/>
    </row>
    <row r="112" spans="2:34" ht="15" hidden="1" customHeight="1" outlineLevel="1" x14ac:dyDescent="0.2">
      <c r="B112" s="61" t="s">
        <v>5</v>
      </c>
      <c r="C112" s="62" t="s">
        <v>13</v>
      </c>
      <c r="E112" s="131"/>
      <c r="F112" s="132"/>
      <c r="G112" s="132"/>
      <c r="H112" s="135"/>
      <c r="I112" s="135"/>
      <c r="J112" s="135"/>
      <c r="K112" s="135"/>
      <c r="L112" s="135"/>
      <c r="M112" s="135"/>
      <c r="N112" s="135"/>
      <c r="O112" s="135"/>
      <c r="P112" s="135"/>
      <c r="Q112" s="135"/>
      <c r="R112" s="136"/>
      <c r="U112" s="131"/>
      <c r="V112" s="132"/>
      <c r="W112" s="132"/>
      <c r="X112" s="135"/>
      <c r="Y112" s="135"/>
      <c r="Z112" s="135"/>
      <c r="AA112" s="135"/>
      <c r="AB112" s="135"/>
      <c r="AC112" s="135"/>
      <c r="AD112" s="135"/>
      <c r="AE112" s="135"/>
      <c r="AF112" s="135"/>
      <c r="AG112" s="135"/>
      <c r="AH112" s="136"/>
    </row>
    <row r="113" spans="2:37" ht="15" hidden="1" customHeight="1" outlineLevel="1" x14ac:dyDescent="0.2">
      <c r="B113" s="63" t="s">
        <v>6</v>
      </c>
      <c r="C113" s="64" t="s">
        <v>14</v>
      </c>
      <c r="E113" s="131"/>
      <c r="F113" s="132"/>
      <c r="G113" s="132"/>
      <c r="H113" s="135"/>
      <c r="I113" s="135"/>
      <c r="J113" s="135"/>
      <c r="K113" s="135"/>
      <c r="L113" s="135"/>
      <c r="M113" s="135"/>
      <c r="N113" s="135"/>
      <c r="O113" s="135"/>
      <c r="P113" s="135"/>
      <c r="Q113" s="135"/>
      <c r="R113" s="136"/>
      <c r="U113" s="131"/>
      <c r="V113" s="132"/>
      <c r="W113" s="132"/>
      <c r="X113" s="135"/>
      <c r="Y113" s="135"/>
      <c r="Z113" s="135"/>
      <c r="AA113" s="135"/>
      <c r="AB113" s="135"/>
      <c r="AC113" s="135"/>
      <c r="AD113" s="135"/>
      <c r="AE113" s="135"/>
      <c r="AF113" s="135"/>
      <c r="AG113" s="135"/>
      <c r="AH113" s="136"/>
    </row>
    <row r="114" spans="2:37" ht="15" hidden="1" customHeight="1" outlineLevel="1" x14ac:dyDescent="0.2">
      <c r="B114" s="63" t="s">
        <v>7</v>
      </c>
      <c r="C114" s="64" t="s">
        <v>3</v>
      </c>
      <c r="E114" s="131"/>
      <c r="F114" s="132"/>
      <c r="G114" s="132"/>
      <c r="H114" s="135"/>
      <c r="I114" s="135"/>
      <c r="J114" s="135"/>
      <c r="K114" s="135"/>
      <c r="L114" s="135"/>
      <c r="M114" s="135"/>
      <c r="N114" s="135"/>
      <c r="O114" s="135"/>
      <c r="P114" s="135"/>
      <c r="Q114" s="135"/>
      <c r="R114" s="136"/>
      <c r="U114" s="131"/>
      <c r="V114" s="132"/>
      <c r="W114" s="132"/>
      <c r="X114" s="135"/>
      <c r="Y114" s="135"/>
      <c r="Z114" s="135"/>
      <c r="AA114" s="135"/>
      <c r="AB114" s="135"/>
      <c r="AC114" s="135"/>
      <c r="AD114" s="135"/>
      <c r="AE114" s="135"/>
      <c r="AF114" s="135"/>
      <c r="AG114" s="135"/>
      <c r="AH114" s="136"/>
    </row>
    <row r="115" spans="2:37" ht="15" hidden="1" customHeight="1" outlineLevel="1" x14ac:dyDescent="0.2">
      <c r="B115" s="63" t="s">
        <v>8</v>
      </c>
      <c r="C115" s="64" t="s">
        <v>11</v>
      </c>
      <c r="E115" s="131"/>
      <c r="F115" s="132"/>
      <c r="G115" s="132"/>
      <c r="H115" s="135"/>
      <c r="I115" s="135"/>
      <c r="J115" s="135"/>
      <c r="K115" s="135"/>
      <c r="L115" s="135"/>
      <c r="M115" s="135"/>
      <c r="N115" s="135"/>
      <c r="O115" s="135"/>
      <c r="P115" s="135"/>
      <c r="Q115" s="135"/>
      <c r="R115" s="136"/>
      <c r="U115" s="131"/>
      <c r="V115" s="132"/>
      <c r="W115" s="132"/>
      <c r="X115" s="135"/>
      <c r="Y115" s="135"/>
      <c r="Z115" s="135"/>
      <c r="AA115" s="135"/>
      <c r="AB115" s="135"/>
      <c r="AC115" s="135"/>
      <c r="AD115" s="135"/>
      <c r="AE115" s="135"/>
      <c r="AF115" s="135"/>
      <c r="AG115" s="135"/>
      <c r="AH115" s="136"/>
    </row>
    <row r="116" spans="2:37" ht="15" hidden="1" customHeight="1" outlineLevel="1" x14ac:dyDescent="0.2">
      <c r="B116" s="63" t="s">
        <v>9</v>
      </c>
      <c r="C116" s="64" t="s">
        <v>12</v>
      </c>
      <c r="E116" s="137" t="s">
        <v>20</v>
      </c>
      <c r="F116" s="138"/>
      <c r="G116" s="138"/>
      <c r="H116" s="135"/>
      <c r="I116" s="135"/>
      <c r="J116" s="135"/>
      <c r="K116" s="135"/>
      <c r="L116" s="135"/>
      <c r="M116" s="135"/>
      <c r="N116" s="135"/>
      <c r="O116" s="135"/>
      <c r="P116" s="135"/>
      <c r="Q116" s="135"/>
      <c r="R116" s="136"/>
      <c r="U116" s="137" t="s">
        <v>20</v>
      </c>
      <c r="V116" s="138"/>
      <c r="W116" s="138"/>
      <c r="X116" s="135"/>
      <c r="Y116" s="135"/>
      <c r="Z116" s="135"/>
      <c r="AA116" s="135"/>
      <c r="AB116" s="135"/>
      <c r="AC116" s="135"/>
      <c r="AD116" s="135"/>
      <c r="AE116" s="135"/>
      <c r="AF116" s="135"/>
      <c r="AG116" s="135"/>
      <c r="AH116" s="136"/>
    </row>
    <row r="117" spans="2:37" ht="15" hidden="1" customHeight="1" outlineLevel="1" thickBot="1" x14ac:dyDescent="0.25">
      <c r="B117" s="65" t="s">
        <v>10</v>
      </c>
      <c r="C117" s="66" t="s">
        <v>15</v>
      </c>
      <c r="E117" s="139"/>
      <c r="F117" s="140"/>
      <c r="G117" s="140"/>
      <c r="H117" s="141"/>
      <c r="I117" s="141"/>
      <c r="J117" s="141"/>
      <c r="K117" s="141"/>
      <c r="L117" s="141"/>
      <c r="M117" s="141"/>
      <c r="N117" s="141"/>
      <c r="O117" s="141"/>
      <c r="P117" s="141"/>
      <c r="Q117" s="141"/>
      <c r="R117" s="142"/>
      <c r="U117" s="139"/>
      <c r="V117" s="140"/>
      <c r="W117" s="140"/>
      <c r="X117" s="141"/>
      <c r="Y117" s="141"/>
      <c r="Z117" s="141"/>
      <c r="AA117" s="141"/>
      <c r="AB117" s="141"/>
      <c r="AC117" s="141"/>
      <c r="AD117" s="141"/>
      <c r="AE117" s="141"/>
      <c r="AF117" s="141"/>
      <c r="AG117" s="141"/>
      <c r="AH117" s="142"/>
    </row>
    <row r="118" spans="2:37" ht="15" customHeight="1" collapsed="1" x14ac:dyDescent="0.2"/>
    <row r="119" spans="2:37" ht="15" customHeight="1" x14ac:dyDescent="0.2">
      <c r="B119" s="44" t="s">
        <v>66</v>
      </c>
      <c r="C119" s="125">
        <f>$F$4</f>
        <v>0</v>
      </c>
      <c r="D119" s="125"/>
      <c r="E119" s="143" t="s">
        <v>16</v>
      </c>
      <c r="F119" s="143"/>
      <c r="G119" s="143"/>
      <c r="H119" s="143"/>
      <c r="I119" s="126" t="str">
        <f>EXPEDIENTE!$C$17</f>
        <v>Vicente</v>
      </c>
      <c r="J119" s="126"/>
      <c r="K119" s="126"/>
      <c r="L119" s="126"/>
      <c r="M119" s="126"/>
      <c r="N119" s="126"/>
      <c r="O119" s="126"/>
      <c r="P119" s="126"/>
      <c r="Q119" s="126"/>
      <c r="R119" s="126"/>
      <c r="S119" s="126"/>
      <c r="T119" s="126"/>
      <c r="U119" s="126"/>
      <c r="V119" s="126"/>
      <c r="W119" s="126"/>
      <c r="X119" s="126"/>
      <c r="Y119" s="126"/>
      <c r="Z119" s="126"/>
      <c r="AA119" s="126"/>
      <c r="AB119" s="126"/>
      <c r="AC119" s="126"/>
      <c r="AD119" s="126"/>
      <c r="AE119" s="126"/>
      <c r="AF119" s="126"/>
      <c r="AG119" s="126"/>
      <c r="AH119" s="126"/>
    </row>
    <row r="120" spans="2:37" ht="15" hidden="1" customHeight="1" outlineLevel="1" x14ac:dyDescent="0.2">
      <c r="B120" s="44" t="s">
        <v>36</v>
      </c>
      <c r="C120" s="126" t="str">
        <f>EXPEDIENTE!$C$3</f>
        <v>CTCON</v>
      </c>
      <c r="D120" s="126"/>
      <c r="E120" s="126"/>
      <c r="F120" s="126"/>
      <c r="G120" s="126"/>
      <c r="H120" s="126"/>
      <c r="I120" s="126"/>
      <c r="J120" s="126"/>
      <c r="K120" s="126"/>
      <c r="L120" s="126"/>
      <c r="M120" s="126"/>
      <c r="N120" s="126"/>
      <c r="O120" s="126"/>
      <c r="P120" s="126"/>
      <c r="Q120" s="126"/>
      <c r="R120" s="126"/>
      <c r="S120" s="126"/>
      <c r="T120" s="126"/>
      <c r="U120" s="126"/>
      <c r="V120" s="126"/>
      <c r="W120" s="126"/>
      <c r="X120" s="126"/>
      <c r="Y120" s="126"/>
      <c r="Z120" s="126"/>
      <c r="AA120" s="126"/>
      <c r="AB120" s="126"/>
      <c r="AC120" s="126"/>
      <c r="AD120" s="126"/>
      <c r="AE120" s="126"/>
      <c r="AF120" s="126"/>
      <c r="AG120" s="126"/>
      <c r="AH120" s="126"/>
    </row>
    <row r="121" spans="2:37" s="46" customFormat="1" ht="15" hidden="1" customHeight="1" outlineLevel="1" thickBot="1" x14ac:dyDescent="0.25">
      <c r="C121" s="46">
        <f>WEEKDAY(CONCATENATE(C122,"/",$B$119,"/",$C$8),2)</f>
        <v>6</v>
      </c>
      <c r="D121" s="46">
        <f t="shared" ref="D121:AF121" si="12">WEEKDAY(CONCATENATE(D122,"/",$B$119,"/",$C$8),2)</f>
        <v>7</v>
      </c>
      <c r="E121" s="46">
        <f t="shared" si="12"/>
        <v>1</v>
      </c>
      <c r="F121" s="46">
        <f t="shared" si="12"/>
        <v>2</v>
      </c>
      <c r="G121" s="46">
        <f t="shared" si="12"/>
        <v>3</v>
      </c>
      <c r="H121" s="46">
        <f t="shared" si="12"/>
        <v>4</v>
      </c>
      <c r="I121" s="46">
        <f t="shared" si="12"/>
        <v>5</v>
      </c>
      <c r="J121" s="46">
        <f t="shared" si="12"/>
        <v>6</v>
      </c>
      <c r="K121" s="46">
        <f t="shared" si="12"/>
        <v>7</v>
      </c>
      <c r="L121" s="46">
        <f t="shared" si="12"/>
        <v>1</v>
      </c>
      <c r="M121" s="46">
        <f t="shared" si="12"/>
        <v>2</v>
      </c>
      <c r="N121" s="46">
        <f t="shared" si="12"/>
        <v>3</v>
      </c>
      <c r="O121" s="46">
        <f t="shared" si="12"/>
        <v>4</v>
      </c>
      <c r="P121" s="46">
        <f t="shared" si="12"/>
        <v>5</v>
      </c>
      <c r="Q121" s="46">
        <f t="shared" si="12"/>
        <v>6</v>
      </c>
      <c r="R121" s="46">
        <f t="shared" si="12"/>
        <v>7</v>
      </c>
      <c r="S121" s="46">
        <f t="shared" si="12"/>
        <v>1</v>
      </c>
      <c r="T121" s="46">
        <f t="shared" si="12"/>
        <v>2</v>
      </c>
      <c r="U121" s="46">
        <f t="shared" si="12"/>
        <v>3</v>
      </c>
      <c r="V121" s="46">
        <f t="shared" si="12"/>
        <v>4</v>
      </c>
      <c r="W121" s="46">
        <f t="shared" si="12"/>
        <v>5</v>
      </c>
      <c r="X121" s="46">
        <f t="shared" si="12"/>
        <v>6</v>
      </c>
      <c r="Y121" s="46">
        <f t="shared" si="12"/>
        <v>7</v>
      </c>
      <c r="Z121" s="46">
        <f t="shared" si="12"/>
        <v>1</v>
      </c>
      <c r="AA121" s="46">
        <f t="shared" si="12"/>
        <v>2</v>
      </c>
      <c r="AB121" s="46">
        <f t="shared" si="12"/>
        <v>3</v>
      </c>
      <c r="AC121" s="46">
        <f t="shared" si="12"/>
        <v>4</v>
      </c>
      <c r="AD121" s="46">
        <f t="shared" si="12"/>
        <v>5</v>
      </c>
      <c r="AE121" s="46">
        <f t="shared" si="12"/>
        <v>6</v>
      </c>
      <c r="AF121" s="46">
        <f t="shared" si="12"/>
        <v>7</v>
      </c>
    </row>
    <row r="122" spans="2:37" ht="15" hidden="1" customHeight="1" outlineLevel="1" x14ac:dyDescent="0.2">
      <c r="B122" s="47" t="s">
        <v>56</v>
      </c>
      <c r="C122" s="48">
        <v>1</v>
      </c>
      <c r="D122" s="49">
        <v>2</v>
      </c>
      <c r="E122" s="49">
        <v>3</v>
      </c>
      <c r="F122" s="49">
        <v>4</v>
      </c>
      <c r="G122" s="49">
        <v>5</v>
      </c>
      <c r="H122" s="49">
        <v>6</v>
      </c>
      <c r="I122" s="49">
        <v>7</v>
      </c>
      <c r="J122" s="49">
        <v>8</v>
      </c>
      <c r="K122" s="49">
        <v>9</v>
      </c>
      <c r="L122" s="49">
        <v>10</v>
      </c>
      <c r="M122" s="49">
        <v>11</v>
      </c>
      <c r="N122" s="49">
        <v>12</v>
      </c>
      <c r="O122" s="49">
        <v>13</v>
      </c>
      <c r="P122" s="49">
        <v>14</v>
      </c>
      <c r="Q122" s="49">
        <v>15</v>
      </c>
      <c r="R122" s="49">
        <v>16</v>
      </c>
      <c r="S122" s="49">
        <v>17</v>
      </c>
      <c r="T122" s="49">
        <v>18</v>
      </c>
      <c r="U122" s="49">
        <v>19</v>
      </c>
      <c r="V122" s="49">
        <v>20</v>
      </c>
      <c r="W122" s="49">
        <v>21</v>
      </c>
      <c r="X122" s="49">
        <v>22</v>
      </c>
      <c r="Y122" s="49">
        <v>23</v>
      </c>
      <c r="Z122" s="49">
        <v>24</v>
      </c>
      <c r="AA122" s="49">
        <v>25</v>
      </c>
      <c r="AB122" s="49">
        <v>26</v>
      </c>
      <c r="AC122" s="49">
        <v>27</v>
      </c>
      <c r="AD122" s="49">
        <v>28</v>
      </c>
      <c r="AE122" s="49">
        <v>29</v>
      </c>
      <c r="AF122" s="49">
        <v>30</v>
      </c>
      <c r="AG122" s="50"/>
      <c r="AH122" s="120" t="s">
        <v>2</v>
      </c>
    </row>
    <row r="123" spans="2:37" ht="15" hidden="1" customHeight="1" outlineLevel="1" thickBot="1" x14ac:dyDescent="0.25">
      <c r="B123" s="51" t="s">
        <v>17</v>
      </c>
      <c r="C123" s="39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6"/>
      <c r="AH123" s="121"/>
      <c r="AK123" s="67"/>
    </row>
    <row r="124" spans="2:37" ht="15" hidden="1" customHeight="1" outlineLevel="1" thickBot="1" x14ac:dyDescent="0.25">
      <c r="B124" s="122" t="s">
        <v>61</v>
      </c>
      <c r="C124" s="123"/>
      <c r="D124" s="123"/>
      <c r="E124" s="123"/>
      <c r="F124" s="123"/>
      <c r="G124" s="123"/>
      <c r="H124" s="123"/>
      <c r="I124" s="123"/>
      <c r="J124" s="123"/>
      <c r="K124" s="123"/>
      <c r="L124" s="123"/>
      <c r="M124" s="123"/>
      <c r="N124" s="123"/>
      <c r="O124" s="123"/>
      <c r="P124" s="123"/>
      <c r="Q124" s="123"/>
      <c r="R124" s="123"/>
      <c r="S124" s="123"/>
      <c r="T124" s="123"/>
      <c r="U124" s="123"/>
      <c r="V124" s="123"/>
      <c r="W124" s="123"/>
      <c r="X124" s="123"/>
      <c r="Y124" s="123"/>
      <c r="Z124" s="123"/>
      <c r="AA124" s="123"/>
      <c r="AB124" s="123"/>
      <c r="AC124" s="123"/>
      <c r="AD124" s="123"/>
      <c r="AE124" s="123"/>
      <c r="AF124" s="123"/>
      <c r="AG124" s="124"/>
      <c r="AH124" s="52">
        <f>SUM(AH125:AH134)</f>
        <v>0</v>
      </c>
      <c r="AK124" s="67"/>
    </row>
    <row r="125" spans="2:37" ht="15" hidden="1" customHeight="1" outlineLevel="1" x14ac:dyDescent="0.2">
      <c r="B125" s="53" t="str">
        <f>IF(EXPEDIENTE!$C$22="","",EXPEDIENTE!$E$22)</f>
        <v>erwghewg</v>
      </c>
      <c r="C125" s="29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4"/>
      <c r="AH125" s="54">
        <f>SUM(C125:AG125)</f>
        <v>0</v>
      </c>
    </row>
    <row r="126" spans="2:37" ht="15" hidden="1" customHeight="1" outlineLevel="1" x14ac:dyDescent="0.2">
      <c r="B126" s="55" t="str">
        <f>IF(EXPEDIENTE!$C$23="","",EXPEDIENTE!$E$23)</f>
        <v>gergqweger</v>
      </c>
      <c r="C126" s="31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5"/>
      <c r="AH126" s="54">
        <f t="shared" ref="AH126:AH134" si="13">SUM(C126:AG126)</f>
        <v>0</v>
      </c>
    </row>
    <row r="127" spans="2:37" ht="15" hidden="1" customHeight="1" outlineLevel="1" x14ac:dyDescent="0.2">
      <c r="B127" s="55" t="str">
        <f>IF(EXPEDIENTE!$C$24="","",EXPEDIENTE!$E$24)</f>
        <v/>
      </c>
      <c r="C127" s="31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5"/>
      <c r="AH127" s="54">
        <f t="shared" si="13"/>
        <v>0</v>
      </c>
    </row>
    <row r="128" spans="2:37" ht="15" hidden="1" customHeight="1" outlineLevel="1" x14ac:dyDescent="0.2">
      <c r="B128" s="55" t="str">
        <f>IF(EXPEDIENTE!$C$25="","",EXPEDIENTE!$E$25)</f>
        <v/>
      </c>
      <c r="C128" s="31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5"/>
      <c r="AH128" s="54">
        <f t="shared" si="13"/>
        <v>0</v>
      </c>
    </row>
    <row r="129" spans="2:34" ht="15" hidden="1" customHeight="1" outlineLevel="1" x14ac:dyDescent="0.2">
      <c r="B129" s="55" t="str">
        <f>IF(EXPEDIENTE!$C$26="","",EXPEDIENTE!$E$26)</f>
        <v/>
      </c>
      <c r="C129" s="31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5"/>
      <c r="AH129" s="54">
        <f t="shared" si="13"/>
        <v>0</v>
      </c>
    </row>
    <row r="130" spans="2:34" ht="15" hidden="1" customHeight="1" outlineLevel="1" x14ac:dyDescent="0.2">
      <c r="B130" s="55" t="str">
        <f>IF(EXPEDIENTE!$C$27="","",EXPEDIENTE!$E$27)</f>
        <v/>
      </c>
      <c r="C130" s="31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5"/>
      <c r="AH130" s="54">
        <f t="shared" si="13"/>
        <v>0</v>
      </c>
    </row>
    <row r="131" spans="2:34" ht="15" hidden="1" customHeight="1" outlineLevel="1" x14ac:dyDescent="0.2">
      <c r="B131" s="55" t="str">
        <f>IF(EXPEDIENTE!$C$28="","",EXPEDIENTE!$E$28)</f>
        <v/>
      </c>
      <c r="C131" s="31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5"/>
      <c r="AH131" s="54">
        <f t="shared" si="13"/>
        <v>0</v>
      </c>
    </row>
    <row r="132" spans="2:34" ht="15" hidden="1" customHeight="1" outlineLevel="1" x14ac:dyDescent="0.2">
      <c r="B132" s="55" t="str">
        <f>IF(EXPEDIENTE!$C$29="","",EXPEDIENTE!$E$29)</f>
        <v/>
      </c>
      <c r="C132" s="31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5"/>
      <c r="AH132" s="54">
        <f t="shared" si="13"/>
        <v>0</v>
      </c>
    </row>
    <row r="133" spans="2:34" ht="15" hidden="1" customHeight="1" outlineLevel="1" x14ac:dyDescent="0.2">
      <c r="B133" s="55" t="str">
        <f>IF(EXPEDIENTE!$C$30="","",EXPEDIENTE!$E$30)</f>
        <v/>
      </c>
      <c r="C133" s="31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5"/>
      <c r="AH133" s="54">
        <f t="shared" si="13"/>
        <v>0</v>
      </c>
    </row>
    <row r="134" spans="2:34" ht="15" hidden="1" customHeight="1" outlineLevel="1" thickBot="1" x14ac:dyDescent="0.25">
      <c r="B134" s="55" t="str">
        <f>IF(EXPEDIENTE!$C$31="","",EXPEDIENTE!$E$31)</f>
        <v/>
      </c>
      <c r="C134" s="36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8"/>
      <c r="AH134" s="54">
        <f t="shared" si="13"/>
        <v>0</v>
      </c>
    </row>
    <row r="135" spans="2:34" ht="15" hidden="1" customHeight="1" outlineLevel="1" thickBot="1" x14ac:dyDescent="0.25">
      <c r="B135" s="122" t="s">
        <v>62</v>
      </c>
      <c r="C135" s="123"/>
      <c r="D135" s="123"/>
      <c r="E135" s="123"/>
      <c r="F135" s="123"/>
      <c r="G135" s="123"/>
      <c r="H135" s="123"/>
      <c r="I135" s="123"/>
      <c r="J135" s="123"/>
      <c r="K135" s="123"/>
      <c r="L135" s="123"/>
      <c r="M135" s="123"/>
      <c r="N135" s="123"/>
      <c r="O135" s="123"/>
      <c r="P135" s="123"/>
      <c r="Q135" s="123"/>
      <c r="R135" s="123"/>
      <c r="S135" s="123"/>
      <c r="T135" s="123"/>
      <c r="U135" s="123"/>
      <c r="V135" s="123"/>
      <c r="W135" s="123"/>
      <c r="X135" s="123"/>
      <c r="Y135" s="123"/>
      <c r="Z135" s="123"/>
      <c r="AA135" s="123"/>
      <c r="AB135" s="123"/>
      <c r="AC135" s="123"/>
      <c r="AD135" s="123"/>
      <c r="AE135" s="123"/>
      <c r="AF135" s="123"/>
      <c r="AG135" s="124"/>
      <c r="AH135" s="52">
        <f>SUM(AH136:AH145)</f>
        <v>0</v>
      </c>
    </row>
    <row r="136" spans="2:34" ht="15" hidden="1" customHeight="1" outlineLevel="1" x14ac:dyDescent="0.2">
      <c r="B136" s="53" t="str">
        <f>IF(EXPEDIENTE!$C$36="","",EXPEDIENTE!$E$36)</f>
        <v/>
      </c>
      <c r="C136" s="29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4"/>
      <c r="AH136" s="54">
        <f>SUM(C136:AG136)</f>
        <v>0</v>
      </c>
    </row>
    <row r="137" spans="2:34" ht="15" hidden="1" customHeight="1" outlineLevel="1" x14ac:dyDescent="0.2">
      <c r="B137" s="55" t="str">
        <f>IF(EXPEDIENTE!$C$37="","",EXPEDIENTE!$E$37)</f>
        <v/>
      </c>
      <c r="C137" s="31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5"/>
      <c r="AH137" s="54">
        <f t="shared" ref="AH137:AH145" si="14">SUM(C137:AG137)</f>
        <v>0</v>
      </c>
    </row>
    <row r="138" spans="2:34" ht="15" hidden="1" customHeight="1" outlineLevel="1" x14ac:dyDescent="0.2">
      <c r="B138" s="55" t="str">
        <f>IF(EXPEDIENTE!$C$38="","",EXPEDIENTE!$E$38)</f>
        <v/>
      </c>
      <c r="C138" s="31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5"/>
      <c r="AH138" s="54">
        <f t="shared" si="14"/>
        <v>0</v>
      </c>
    </row>
    <row r="139" spans="2:34" ht="15" hidden="1" customHeight="1" outlineLevel="1" x14ac:dyDescent="0.2">
      <c r="B139" s="55" t="str">
        <f>IF(EXPEDIENTE!$C$39="","",EXPEDIENTE!$E$39)</f>
        <v/>
      </c>
      <c r="C139" s="31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5"/>
      <c r="AH139" s="54">
        <f t="shared" si="14"/>
        <v>0</v>
      </c>
    </row>
    <row r="140" spans="2:34" ht="15" hidden="1" customHeight="1" outlineLevel="1" x14ac:dyDescent="0.2">
      <c r="B140" s="55" t="str">
        <f>IF(EXPEDIENTE!$C$40="","",EXPEDIENTE!$E$40)</f>
        <v/>
      </c>
      <c r="C140" s="31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5"/>
      <c r="AH140" s="54">
        <f t="shared" si="14"/>
        <v>0</v>
      </c>
    </row>
    <row r="141" spans="2:34" ht="15" hidden="1" customHeight="1" outlineLevel="1" x14ac:dyDescent="0.2">
      <c r="B141" s="55" t="str">
        <f>IF(EXPEDIENTE!$C$41="","",EXPEDIENTE!$E$41)</f>
        <v/>
      </c>
      <c r="C141" s="31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5"/>
      <c r="AH141" s="54">
        <f t="shared" si="14"/>
        <v>0</v>
      </c>
    </row>
    <row r="142" spans="2:34" ht="15" hidden="1" customHeight="1" outlineLevel="1" x14ac:dyDescent="0.2">
      <c r="B142" s="55" t="str">
        <f>IF(EXPEDIENTE!$C$42="","",EXPEDIENTE!$E$42)</f>
        <v/>
      </c>
      <c r="C142" s="31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5"/>
      <c r="AH142" s="54">
        <f t="shared" si="14"/>
        <v>0</v>
      </c>
    </row>
    <row r="143" spans="2:34" ht="15" hidden="1" customHeight="1" outlineLevel="1" x14ac:dyDescent="0.2">
      <c r="B143" s="55" t="str">
        <f>IF(EXPEDIENTE!$C$43="","",EXPEDIENTE!$E$43)</f>
        <v/>
      </c>
      <c r="C143" s="31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5"/>
      <c r="AH143" s="54">
        <f t="shared" si="14"/>
        <v>0</v>
      </c>
    </row>
    <row r="144" spans="2:34" ht="15" hidden="1" customHeight="1" outlineLevel="1" x14ac:dyDescent="0.2">
      <c r="B144" s="55" t="str">
        <f>IF(EXPEDIENTE!$C$44="","",EXPEDIENTE!$E$44)</f>
        <v/>
      </c>
      <c r="C144" s="31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5"/>
      <c r="AH144" s="54">
        <f t="shared" si="14"/>
        <v>0</v>
      </c>
    </row>
    <row r="145" spans="2:37" ht="15" hidden="1" customHeight="1" outlineLevel="1" thickBot="1" x14ac:dyDescent="0.25">
      <c r="B145" s="55" t="str">
        <f>IF(EXPEDIENTE!$C$45="","",EXPEDIENTE!$E$45)</f>
        <v/>
      </c>
      <c r="C145" s="31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5"/>
      <c r="AH145" s="54">
        <f t="shared" si="14"/>
        <v>0</v>
      </c>
    </row>
    <row r="146" spans="2:37" ht="30" hidden="1" customHeight="1" outlineLevel="1" thickBot="1" x14ac:dyDescent="0.25">
      <c r="B146" s="57" t="s">
        <v>23</v>
      </c>
      <c r="C146" s="58">
        <f t="shared" ref="C146:AG146" si="15">SUM(C125:C145)</f>
        <v>0</v>
      </c>
      <c r="D146" s="59">
        <f t="shared" si="15"/>
        <v>0</v>
      </c>
      <c r="E146" s="59">
        <f t="shared" si="15"/>
        <v>0</v>
      </c>
      <c r="F146" s="59">
        <f t="shared" si="15"/>
        <v>0</v>
      </c>
      <c r="G146" s="59">
        <f t="shared" si="15"/>
        <v>0</v>
      </c>
      <c r="H146" s="59">
        <f t="shared" si="15"/>
        <v>0</v>
      </c>
      <c r="I146" s="59">
        <f t="shared" si="15"/>
        <v>0</v>
      </c>
      <c r="J146" s="59">
        <f t="shared" si="15"/>
        <v>0</v>
      </c>
      <c r="K146" s="59">
        <f t="shared" si="15"/>
        <v>0</v>
      </c>
      <c r="L146" s="59">
        <f t="shared" si="15"/>
        <v>0</v>
      </c>
      <c r="M146" s="59">
        <f t="shared" si="15"/>
        <v>0</v>
      </c>
      <c r="N146" s="59">
        <f t="shared" si="15"/>
        <v>0</v>
      </c>
      <c r="O146" s="59">
        <f t="shared" si="15"/>
        <v>0</v>
      </c>
      <c r="P146" s="59">
        <f t="shared" si="15"/>
        <v>0</v>
      </c>
      <c r="Q146" s="59">
        <f t="shared" si="15"/>
        <v>0</v>
      </c>
      <c r="R146" s="59">
        <f t="shared" si="15"/>
        <v>0</v>
      </c>
      <c r="S146" s="59">
        <f t="shared" si="15"/>
        <v>0</v>
      </c>
      <c r="T146" s="59">
        <f t="shared" si="15"/>
        <v>0</v>
      </c>
      <c r="U146" s="59">
        <f t="shared" si="15"/>
        <v>0</v>
      </c>
      <c r="V146" s="59">
        <f t="shared" si="15"/>
        <v>0</v>
      </c>
      <c r="W146" s="59">
        <f t="shared" si="15"/>
        <v>0</v>
      </c>
      <c r="X146" s="59">
        <f t="shared" si="15"/>
        <v>0</v>
      </c>
      <c r="Y146" s="59">
        <f t="shared" si="15"/>
        <v>0</v>
      </c>
      <c r="Z146" s="59">
        <f t="shared" si="15"/>
        <v>0</v>
      </c>
      <c r="AA146" s="59">
        <f t="shared" si="15"/>
        <v>0</v>
      </c>
      <c r="AB146" s="59">
        <f t="shared" si="15"/>
        <v>0</v>
      </c>
      <c r="AC146" s="59">
        <f t="shared" si="15"/>
        <v>0</v>
      </c>
      <c r="AD146" s="59">
        <f t="shared" si="15"/>
        <v>0</v>
      </c>
      <c r="AE146" s="59">
        <f t="shared" si="15"/>
        <v>0</v>
      </c>
      <c r="AF146" s="59">
        <f t="shared" si="15"/>
        <v>0</v>
      </c>
      <c r="AG146" s="60">
        <f t="shared" si="15"/>
        <v>0</v>
      </c>
      <c r="AH146" s="52">
        <f>AH124+AH135</f>
        <v>0</v>
      </c>
    </row>
    <row r="147" spans="2:37" ht="15" hidden="1" customHeight="1" outlineLevel="1" thickBot="1" x14ac:dyDescent="0.25"/>
    <row r="148" spans="2:37" ht="15" hidden="1" customHeight="1" outlineLevel="1" thickBot="1" x14ac:dyDescent="0.25">
      <c r="B148" s="127" t="s">
        <v>4</v>
      </c>
      <c r="C148" s="128"/>
      <c r="E148" s="129" t="s">
        <v>21</v>
      </c>
      <c r="F148" s="130"/>
      <c r="G148" s="130"/>
      <c r="H148" s="133"/>
      <c r="I148" s="133"/>
      <c r="J148" s="133"/>
      <c r="K148" s="133"/>
      <c r="L148" s="133"/>
      <c r="M148" s="133"/>
      <c r="N148" s="133"/>
      <c r="O148" s="133"/>
      <c r="P148" s="133"/>
      <c r="Q148" s="133"/>
      <c r="R148" s="134"/>
      <c r="U148" s="129" t="s">
        <v>22</v>
      </c>
      <c r="V148" s="130"/>
      <c r="W148" s="130"/>
      <c r="X148" s="133"/>
      <c r="Y148" s="133"/>
      <c r="Z148" s="133"/>
      <c r="AA148" s="133"/>
      <c r="AB148" s="133"/>
      <c r="AC148" s="133"/>
      <c r="AD148" s="133"/>
      <c r="AE148" s="133"/>
      <c r="AF148" s="133"/>
      <c r="AG148" s="133"/>
      <c r="AH148" s="134"/>
    </row>
    <row r="149" spans="2:37" ht="15" hidden="1" customHeight="1" outlineLevel="1" x14ac:dyDescent="0.2">
      <c r="B149" s="61" t="s">
        <v>5</v>
      </c>
      <c r="C149" s="62" t="s">
        <v>13</v>
      </c>
      <c r="E149" s="131"/>
      <c r="F149" s="132"/>
      <c r="G149" s="132"/>
      <c r="H149" s="135"/>
      <c r="I149" s="135"/>
      <c r="J149" s="135"/>
      <c r="K149" s="135"/>
      <c r="L149" s="135"/>
      <c r="M149" s="135"/>
      <c r="N149" s="135"/>
      <c r="O149" s="135"/>
      <c r="P149" s="135"/>
      <c r="Q149" s="135"/>
      <c r="R149" s="136"/>
      <c r="U149" s="131"/>
      <c r="V149" s="132"/>
      <c r="W149" s="132"/>
      <c r="X149" s="135"/>
      <c r="Y149" s="135"/>
      <c r="Z149" s="135"/>
      <c r="AA149" s="135"/>
      <c r="AB149" s="135"/>
      <c r="AC149" s="135"/>
      <c r="AD149" s="135"/>
      <c r="AE149" s="135"/>
      <c r="AF149" s="135"/>
      <c r="AG149" s="135"/>
      <c r="AH149" s="136"/>
    </row>
    <row r="150" spans="2:37" ht="15" hidden="1" customHeight="1" outlineLevel="1" x14ac:dyDescent="0.2">
      <c r="B150" s="63" t="s">
        <v>6</v>
      </c>
      <c r="C150" s="64" t="s">
        <v>14</v>
      </c>
      <c r="E150" s="131"/>
      <c r="F150" s="132"/>
      <c r="G150" s="132"/>
      <c r="H150" s="135"/>
      <c r="I150" s="135"/>
      <c r="J150" s="135"/>
      <c r="K150" s="135"/>
      <c r="L150" s="135"/>
      <c r="M150" s="135"/>
      <c r="N150" s="135"/>
      <c r="O150" s="135"/>
      <c r="P150" s="135"/>
      <c r="Q150" s="135"/>
      <c r="R150" s="136"/>
      <c r="U150" s="131"/>
      <c r="V150" s="132"/>
      <c r="W150" s="132"/>
      <c r="X150" s="135"/>
      <c r="Y150" s="135"/>
      <c r="Z150" s="135"/>
      <c r="AA150" s="135"/>
      <c r="AB150" s="135"/>
      <c r="AC150" s="135"/>
      <c r="AD150" s="135"/>
      <c r="AE150" s="135"/>
      <c r="AF150" s="135"/>
      <c r="AG150" s="135"/>
      <c r="AH150" s="136"/>
    </row>
    <row r="151" spans="2:37" ht="15" hidden="1" customHeight="1" outlineLevel="1" x14ac:dyDescent="0.2">
      <c r="B151" s="63" t="s">
        <v>7</v>
      </c>
      <c r="C151" s="64" t="s">
        <v>3</v>
      </c>
      <c r="E151" s="131"/>
      <c r="F151" s="132"/>
      <c r="G151" s="132"/>
      <c r="H151" s="135"/>
      <c r="I151" s="135"/>
      <c r="J151" s="135"/>
      <c r="K151" s="135"/>
      <c r="L151" s="135"/>
      <c r="M151" s="135"/>
      <c r="N151" s="135"/>
      <c r="O151" s="135"/>
      <c r="P151" s="135"/>
      <c r="Q151" s="135"/>
      <c r="R151" s="136"/>
      <c r="U151" s="131"/>
      <c r="V151" s="132"/>
      <c r="W151" s="132"/>
      <c r="X151" s="135"/>
      <c r="Y151" s="135"/>
      <c r="Z151" s="135"/>
      <c r="AA151" s="135"/>
      <c r="AB151" s="135"/>
      <c r="AC151" s="135"/>
      <c r="AD151" s="135"/>
      <c r="AE151" s="135"/>
      <c r="AF151" s="135"/>
      <c r="AG151" s="135"/>
      <c r="AH151" s="136"/>
    </row>
    <row r="152" spans="2:37" ht="15" hidden="1" customHeight="1" outlineLevel="1" x14ac:dyDescent="0.2">
      <c r="B152" s="63" t="s">
        <v>8</v>
      </c>
      <c r="C152" s="64" t="s">
        <v>11</v>
      </c>
      <c r="E152" s="131"/>
      <c r="F152" s="132"/>
      <c r="G152" s="132"/>
      <c r="H152" s="135"/>
      <c r="I152" s="135"/>
      <c r="J152" s="135"/>
      <c r="K152" s="135"/>
      <c r="L152" s="135"/>
      <c r="M152" s="135"/>
      <c r="N152" s="135"/>
      <c r="O152" s="135"/>
      <c r="P152" s="135"/>
      <c r="Q152" s="135"/>
      <c r="R152" s="136"/>
      <c r="U152" s="131"/>
      <c r="V152" s="132"/>
      <c r="W152" s="132"/>
      <c r="X152" s="135"/>
      <c r="Y152" s="135"/>
      <c r="Z152" s="135"/>
      <c r="AA152" s="135"/>
      <c r="AB152" s="135"/>
      <c r="AC152" s="135"/>
      <c r="AD152" s="135"/>
      <c r="AE152" s="135"/>
      <c r="AF152" s="135"/>
      <c r="AG152" s="135"/>
      <c r="AH152" s="136"/>
    </row>
    <row r="153" spans="2:37" ht="15" hidden="1" customHeight="1" outlineLevel="1" x14ac:dyDescent="0.2">
      <c r="B153" s="63" t="s">
        <v>9</v>
      </c>
      <c r="C153" s="64" t="s">
        <v>12</v>
      </c>
      <c r="E153" s="137" t="s">
        <v>20</v>
      </c>
      <c r="F153" s="138"/>
      <c r="G153" s="138"/>
      <c r="H153" s="135"/>
      <c r="I153" s="135"/>
      <c r="J153" s="135"/>
      <c r="K153" s="135"/>
      <c r="L153" s="135"/>
      <c r="M153" s="135"/>
      <c r="N153" s="135"/>
      <c r="O153" s="135"/>
      <c r="P153" s="135"/>
      <c r="Q153" s="135"/>
      <c r="R153" s="136"/>
      <c r="U153" s="137" t="s">
        <v>20</v>
      </c>
      <c r="V153" s="138"/>
      <c r="W153" s="138"/>
      <c r="X153" s="135"/>
      <c r="Y153" s="135"/>
      <c r="Z153" s="135"/>
      <c r="AA153" s="135"/>
      <c r="AB153" s="135"/>
      <c r="AC153" s="135"/>
      <c r="AD153" s="135"/>
      <c r="AE153" s="135"/>
      <c r="AF153" s="135"/>
      <c r="AG153" s="135"/>
      <c r="AH153" s="136"/>
    </row>
    <row r="154" spans="2:37" ht="15" hidden="1" customHeight="1" outlineLevel="1" thickBot="1" x14ac:dyDescent="0.25">
      <c r="B154" s="65" t="s">
        <v>10</v>
      </c>
      <c r="C154" s="66" t="s">
        <v>15</v>
      </c>
      <c r="E154" s="139"/>
      <c r="F154" s="140"/>
      <c r="G154" s="140"/>
      <c r="H154" s="141"/>
      <c r="I154" s="141"/>
      <c r="J154" s="141"/>
      <c r="K154" s="141"/>
      <c r="L154" s="141"/>
      <c r="M154" s="141"/>
      <c r="N154" s="141"/>
      <c r="O154" s="141"/>
      <c r="P154" s="141"/>
      <c r="Q154" s="141"/>
      <c r="R154" s="142"/>
      <c r="U154" s="139"/>
      <c r="V154" s="140"/>
      <c r="W154" s="140"/>
      <c r="X154" s="141"/>
      <c r="Y154" s="141"/>
      <c r="Z154" s="141"/>
      <c r="AA154" s="141"/>
      <c r="AB154" s="141"/>
      <c r="AC154" s="141"/>
      <c r="AD154" s="141"/>
      <c r="AE154" s="141"/>
      <c r="AF154" s="141"/>
      <c r="AG154" s="141"/>
      <c r="AH154" s="142"/>
    </row>
    <row r="155" spans="2:37" ht="15" customHeight="1" collapsed="1" x14ac:dyDescent="0.2"/>
    <row r="156" spans="2:37" ht="15" customHeight="1" x14ac:dyDescent="0.2">
      <c r="B156" s="44" t="s">
        <v>67</v>
      </c>
      <c r="C156" s="125">
        <f>$F$4</f>
        <v>0</v>
      </c>
      <c r="D156" s="125"/>
      <c r="E156" s="143" t="s">
        <v>16</v>
      </c>
      <c r="F156" s="143"/>
      <c r="G156" s="143"/>
      <c r="H156" s="143"/>
      <c r="I156" s="126" t="str">
        <f>EXPEDIENTE!$C$17</f>
        <v>Vicente</v>
      </c>
      <c r="J156" s="126"/>
      <c r="K156" s="126"/>
      <c r="L156" s="126"/>
      <c r="M156" s="126"/>
      <c r="N156" s="126"/>
      <c r="O156" s="126"/>
      <c r="P156" s="126"/>
      <c r="Q156" s="126"/>
      <c r="R156" s="126"/>
      <c r="S156" s="126"/>
      <c r="T156" s="126"/>
      <c r="U156" s="126"/>
      <c r="V156" s="126"/>
      <c r="W156" s="126"/>
      <c r="X156" s="126"/>
      <c r="Y156" s="126"/>
      <c r="Z156" s="126"/>
      <c r="AA156" s="126"/>
      <c r="AB156" s="126"/>
      <c r="AC156" s="126"/>
      <c r="AD156" s="126"/>
      <c r="AE156" s="126"/>
      <c r="AF156" s="126"/>
      <c r="AG156" s="126"/>
      <c r="AH156" s="126"/>
    </row>
    <row r="157" spans="2:37" ht="15" hidden="1" customHeight="1" outlineLevel="1" x14ac:dyDescent="0.2">
      <c r="B157" s="44" t="s">
        <v>36</v>
      </c>
      <c r="C157" s="126" t="str">
        <f>EXPEDIENTE!$C$3</f>
        <v>CTCON</v>
      </c>
      <c r="D157" s="126"/>
      <c r="E157" s="126"/>
      <c r="F157" s="126"/>
      <c r="G157" s="126"/>
      <c r="H157" s="126"/>
      <c r="I157" s="126"/>
      <c r="J157" s="126"/>
      <c r="K157" s="126"/>
      <c r="L157" s="126"/>
      <c r="M157" s="126"/>
      <c r="N157" s="126"/>
      <c r="O157" s="126"/>
      <c r="P157" s="126"/>
      <c r="Q157" s="126"/>
      <c r="R157" s="126"/>
      <c r="S157" s="126"/>
      <c r="T157" s="126"/>
      <c r="U157" s="126"/>
      <c r="V157" s="126"/>
      <c r="W157" s="126"/>
      <c r="X157" s="126"/>
      <c r="Y157" s="126"/>
      <c r="Z157" s="126"/>
      <c r="AA157" s="126"/>
      <c r="AB157" s="126"/>
      <c r="AC157" s="126"/>
      <c r="AD157" s="126"/>
      <c r="AE157" s="126"/>
      <c r="AF157" s="126"/>
      <c r="AG157" s="126"/>
      <c r="AH157" s="126"/>
    </row>
    <row r="158" spans="2:37" s="46" customFormat="1" ht="15" hidden="1" customHeight="1" outlineLevel="1" thickBot="1" x14ac:dyDescent="0.25">
      <c r="C158" s="46">
        <f>WEEKDAY(CONCATENATE(C159,"/",$B$156,"/",$C$8),2)</f>
        <v>1</v>
      </c>
      <c r="D158" s="46">
        <f t="shared" ref="D158:AG158" si="16">WEEKDAY(CONCATENATE(D159,"/",$B$156,"/",$C$8),2)</f>
        <v>2</v>
      </c>
      <c r="E158" s="46">
        <f t="shared" si="16"/>
        <v>3</v>
      </c>
      <c r="F158" s="46">
        <f t="shared" si="16"/>
        <v>4</v>
      </c>
      <c r="G158" s="46">
        <f t="shared" si="16"/>
        <v>5</v>
      </c>
      <c r="H158" s="46">
        <f t="shared" si="16"/>
        <v>6</v>
      </c>
      <c r="I158" s="46">
        <f t="shared" si="16"/>
        <v>7</v>
      </c>
      <c r="J158" s="46">
        <f t="shared" si="16"/>
        <v>1</v>
      </c>
      <c r="K158" s="46">
        <f t="shared" si="16"/>
        <v>2</v>
      </c>
      <c r="L158" s="46">
        <f t="shared" si="16"/>
        <v>3</v>
      </c>
      <c r="M158" s="46">
        <f t="shared" si="16"/>
        <v>4</v>
      </c>
      <c r="N158" s="46">
        <f t="shared" si="16"/>
        <v>5</v>
      </c>
      <c r="O158" s="46">
        <f t="shared" si="16"/>
        <v>6</v>
      </c>
      <c r="P158" s="46">
        <f t="shared" si="16"/>
        <v>7</v>
      </c>
      <c r="Q158" s="46">
        <f t="shared" si="16"/>
        <v>1</v>
      </c>
      <c r="R158" s="46">
        <f t="shared" si="16"/>
        <v>2</v>
      </c>
      <c r="S158" s="46">
        <f t="shared" si="16"/>
        <v>3</v>
      </c>
      <c r="T158" s="46">
        <f t="shared" si="16"/>
        <v>4</v>
      </c>
      <c r="U158" s="46">
        <f t="shared" si="16"/>
        <v>5</v>
      </c>
      <c r="V158" s="46">
        <f t="shared" si="16"/>
        <v>6</v>
      </c>
      <c r="W158" s="46">
        <f t="shared" si="16"/>
        <v>7</v>
      </c>
      <c r="X158" s="46">
        <f t="shared" si="16"/>
        <v>1</v>
      </c>
      <c r="Y158" s="46">
        <f t="shared" si="16"/>
        <v>2</v>
      </c>
      <c r="Z158" s="46">
        <f t="shared" si="16"/>
        <v>3</v>
      </c>
      <c r="AA158" s="46">
        <f t="shared" si="16"/>
        <v>4</v>
      </c>
      <c r="AB158" s="46">
        <f t="shared" si="16"/>
        <v>5</v>
      </c>
      <c r="AC158" s="46">
        <f t="shared" si="16"/>
        <v>6</v>
      </c>
      <c r="AD158" s="46">
        <f t="shared" si="16"/>
        <v>7</v>
      </c>
      <c r="AE158" s="46">
        <f t="shared" si="16"/>
        <v>1</v>
      </c>
      <c r="AF158" s="46">
        <f t="shared" si="16"/>
        <v>2</v>
      </c>
      <c r="AG158" s="46">
        <f t="shared" si="16"/>
        <v>3</v>
      </c>
    </row>
    <row r="159" spans="2:37" ht="15" hidden="1" customHeight="1" outlineLevel="1" x14ac:dyDescent="0.2">
      <c r="B159" s="47" t="s">
        <v>56</v>
      </c>
      <c r="C159" s="48">
        <v>1</v>
      </c>
      <c r="D159" s="49">
        <v>2</v>
      </c>
      <c r="E159" s="49">
        <v>3</v>
      </c>
      <c r="F159" s="49">
        <v>4</v>
      </c>
      <c r="G159" s="49">
        <v>5</v>
      </c>
      <c r="H159" s="49">
        <v>6</v>
      </c>
      <c r="I159" s="49">
        <v>7</v>
      </c>
      <c r="J159" s="49">
        <v>8</v>
      </c>
      <c r="K159" s="49">
        <v>9</v>
      </c>
      <c r="L159" s="49">
        <v>10</v>
      </c>
      <c r="M159" s="49">
        <v>11</v>
      </c>
      <c r="N159" s="49">
        <v>12</v>
      </c>
      <c r="O159" s="49">
        <v>13</v>
      </c>
      <c r="P159" s="49">
        <v>14</v>
      </c>
      <c r="Q159" s="49">
        <v>15</v>
      </c>
      <c r="R159" s="49">
        <v>16</v>
      </c>
      <c r="S159" s="49">
        <v>17</v>
      </c>
      <c r="T159" s="49">
        <v>18</v>
      </c>
      <c r="U159" s="49">
        <v>19</v>
      </c>
      <c r="V159" s="49">
        <v>20</v>
      </c>
      <c r="W159" s="49">
        <v>21</v>
      </c>
      <c r="X159" s="49">
        <v>22</v>
      </c>
      <c r="Y159" s="49">
        <v>23</v>
      </c>
      <c r="Z159" s="49">
        <v>24</v>
      </c>
      <c r="AA159" s="49">
        <v>25</v>
      </c>
      <c r="AB159" s="49">
        <v>26</v>
      </c>
      <c r="AC159" s="49">
        <v>27</v>
      </c>
      <c r="AD159" s="49">
        <v>28</v>
      </c>
      <c r="AE159" s="49">
        <v>29</v>
      </c>
      <c r="AF159" s="49">
        <v>30</v>
      </c>
      <c r="AG159" s="50">
        <v>31</v>
      </c>
      <c r="AH159" s="120" t="s">
        <v>2</v>
      </c>
    </row>
    <row r="160" spans="2:37" ht="15" hidden="1" customHeight="1" outlineLevel="1" thickBot="1" x14ac:dyDescent="0.25">
      <c r="B160" s="51" t="s">
        <v>17</v>
      </c>
      <c r="C160" s="39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1"/>
      <c r="AH160" s="121"/>
      <c r="AK160" s="67"/>
    </row>
    <row r="161" spans="2:37" ht="15" hidden="1" customHeight="1" outlineLevel="1" thickBot="1" x14ac:dyDescent="0.25">
      <c r="B161" s="122" t="s">
        <v>61</v>
      </c>
      <c r="C161" s="123"/>
      <c r="D161" s="123"/>
      <c r="E161" s="123"/>
      <c r="F161" s="123"/>
      <c r="G161" s="123"/>
      <c r="H161" s="123"/>
      <c r="I161" s="123"/>
      <c r="J161" s="123"/>
      <c r="K161" s="123"/>
      <c r="L161" s="123"/>
      <c r="M161" s="123"/>
      <c r="N161" s="123"/>
      <c r="O161" s="123"/>
      <c r="P161" s="123"/>
      <c r="Q161" s="123"/>
      <c r="R161" s="123"/>
      <c r="S161" s="123"/>
      <c r="T161" s="123"/>
      <c r="U161" s="123"/>
      <c r="V161" s="123"/>
      <c r="W161" s="123"/>
      <c r="X161" s="123"/>
      <c r="Y161" s="123"/>
      <c r="Z161" s="123"/>
      <c r="AA161" s="123"/>
      <c r="AB161" s="123"/>
      <c r="AC161" s="123"/>
      <c r="AD161" s="123"/>
      <c r="AE161" s="123"/>
      <c r="AF161" s="123"/>
      <c r="AG161" s="124"/>
      <c r="AH161" s="52">
        <f>SUM(AH162:AH171)</f>
        <v>0</v>
      </c>
      <c r="AK161" s="67"/>
    </row>
    <row r="162" spans="2:37" ht="15" hidden="1" customHeight="1" outlineLevel="1" x14ac:dyDescent="0.2">
      <c r="B162" s="69" t="str">
        <f>IF(EXPEDIENTE!$C$22="","",EXPEDIENTE!$E$22)</f>
        <v>erwghewg</v>
      </c>
      <c r="C162" s="27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4"/>
      <c r="AH162" s="54">
        <f>SUM(C162:AG162)</f>
        <v>0</v>
      </c>
    </row>
    <row r="163" spans="2:37" ht="15" hidden="1" customHeight="1" outlineLevel="1" x14ac:dyDescent="0.2">
      <c r="B163" s="70" t="str">
        <f>IF(EXPEDIENTE!$C$23="","",EXPEDIENTE!$E$23)</f>
        <v>gergqweger</v>
      </c>
      <c r="C163" s="28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5"/>
      <c r="AH163" s="54">
        <f t="shared" ref="AH163:AH171" si="17">SUM(C163:AG163)</f>
        <v>0</v>
      </c>
    </row>
    <row r="164" spans="2:37" ht="15" hidden="1" customHeight="1" outlineLevel="1" x14ac:dyDescent="0.2">
      <c r="B164" s="70" t="str">
        <f>IF(EXPEDIENTE!$C$24="","",EXPEDIENTE!$E$24)</f>
        <v/>
      </c>
      <c r="C164" s="28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5"/>
      <c r="AH164" s="54">
        <f t="shared" si="17"/>
        <v>0</v>
      </c>
    </row>
    <row r="165" spans="2:37" ht="15" hidden="1" customHeight="1" outlineLevel="1" x14ac:dyDescent="0.2">
      <c r="B165" s="70" t="str">
        <f>IF(EXPEDIENTE!$C$25="","",EXPEDIENTE!$E$25)</f>
        <v/>
      </c>
      <c r="C165" s="28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5"/>
      <c r="AH165" s="54">
        <f t="shared" si="17"/>
        <v>0</v>
      </c>
    </row>
    <row r="166" spans="2:37" ht="15" hidden="1" customHeight="1" outlineLevel="1" x14ac:dyDescent="0.2">
      <c r="B166" s="70" t="str">
        <f>IF(EXPEDIENTE!$C$26="","",EXPEDIENTE!$E$26)</f>
        <v/>
      </c>
      <c r="C166" s="28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5"/>
      <c r="AH166" s="54">
        <f t="shared" si="17"/>
        <v>0</v>
      </c>
    </row>
    <row r="167" spans="2:37" ht="15" hidden="1" customHeight="1" outlineLevel="1" x14ac:dyDescent="0.2">
      <c r="B167" s="70" t="str">
        <f>IF(EXPEDIENTE!$C$27="","",EXPEDIENTE!$E$27)</f>
        <v/>
      </c>
      <c r="C167" s="28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5"/>
      <c r="AH167" s="54">
        <f t="shared" si="17"/>
        <v>0</v>
      </c>
    </row>
    <row r="168" spans="2:37" ht="15" hidden="1" customHeight="1" outlineLevel="1" x14ac:dyDescent="0.2">
      <c r="B168" s="70" t="str">
        <f>IF(EXPEDIENTE!$C$28="","",EXPEDIENTE!$E$28)</f>
        <v/>
      </c>
      <c r="C168" s="28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5"/>
      <c r="AH168" s="54">
        <f t="shared" si="17"/>
        <v>0</v>
      </c>
    </row>
    <row r="169" spans="2:37" ht="15" hidden="1" customHeight="1" outlineLevel="1" x14ac:dyDescent="0.2">
      <c r="B169" s="70" t="str">
        <f>IF(EXPEDIENTE!$C$29="","",EXPEDIENTE!$E$29)</f>
        <v/>
      </c>
      <c r="C169" s="28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5"/>
      <c r="AH169" s="54">
        <f t="shared" si="17"/>
        <v>0</v>
      </c>
    </row>
    <row r="170" spans="2:37" ht="15" hidden="1" customHeight="1" outlineLevel="1" x14ac:dyDescent="0.2">
      <c r="B170" s="70" t="str">
        <f>IF(EXPEDIENTE!$C$30="","",EXPEDIENTE!$E$30)</f>
        <v/>
      </c>
      <c r="C170" s="28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5"/>
      <c r="AH170" s="54">
        <f t="shared" si="17"/>
        <v>0</v>
      </c>
    </row>
    <row r="171" spans="2:37" ht="15" hidden="1" customHeight="1" outlineLevel="1" thickBot="1" x14ac:dyDescent="0.25">
      <c r="B171" s="70" t="str">
        <f>IF(EXPEDIENTE!$C$31="","",EXPEDIENTE!$E$31)</f>
        <v/>
      </c>
      <c r="C171" s="33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8"/>
      <c r="AH171" s="54">
        <f t="shared" si="17"/>
        <v>0</v>
      </c>
    </row>
    <row r="172" spans="2:37" ht="15" hidden="1" customHeight="1" outlineLevel="1" thickBot="1" x14ac:dyDescent="0.25">
      <c r="B172" s="144" t="s">
        <v>62</v>
      </c>
      <c r="C172" s="145"/>
      <c r="D172" s="145"/>
      <c r="E172" s="145"/>
      <c r="F172" s="145"/>
      <c r="G172" s="145"/>
      <c r="H172" s="145"/>
      <c r="I172" s="145"/>
      <c r="J172" s="145"/>
      <c r="K172" s="145"/>
      <c r="L172" s="145"/>
      <c r="M172" s="145"/>
      <c r="N172" s="145"/>
      <c r="O172" s="145"/>
      <c r="P172" s="145"/>
      <c r="Q172" s="145"/>
      <c r="R172" s="145"/>
      <c r="S172" s="145"/>
      <c r="T172" s="145"/>
      <c r="U172" s="145"/>
      <c r="V172" s="145"/>
      <c r="W172" s="145"/>
      <c r="X172" s="145"/>
      <c r="Y172" s="145"/>
      <c r="Z172" s="145"/>
      <c r="AA172" s="145"/>
      <c r="AB172" s="145"/>
      <c r="AC172" s="145"/>
      <c r="AD172" s="145"/>
      <c r="AE172" s="145"/>
      <c r="AF172" s="145"/>
      <c r="AG172" s="146"/>
      <c r="AH172" s="52">
        <f>SUM(AH173:AH182)</f>
        <v>0</v>
      </c>
    </row>
    <row r="173" spans="2:37" ht="15" hidden="1" customHeight="1" outlineLevel="1" x14ac:dyDescent="0.2">
      <c r="B173" s="69" t="str">
        <f>IF(EXPEDIENTE!$C$36="","",EXPEDIENTE!$E$36)</f>
        <v/>
      </c>
      <c r="C173" s="29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4"/>
      <c r="AH173" s="54">
        <f>SUM(C173:AG173)</f>
        <v>0</v>
      </c>
    </row>
    <row r="174" spans="2:37" ht="15" hidden="1" customHeight="1" outlineLevel="1" x14ac:dyDescent="0.2">
      <c r="B174" s="70" t="str">
        <f>IF(EXPEDIENTE!$C$37="","",EXPEDIENTE!$E$37)</f>
        <v/>
      </c>
      <c r="C174" s="31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5"/>
      <c r="AH174" s="54">
        <f t="shared" ref="AH174:AH182" si="18">SUM(C174:AG174)</f>
        <v>0</v>
      </c>
    </row>
    <row r="175" spans="2:37" ht="15" hidden="1" customHeight="1" outlineLevel="1" x14ac:dyDescent="0.2">
      <c r="B175" s="70" t="str">
        <f>IF(EXPEDIENTE!$C$38="","",EXPEDIENTE!$E$38)</f>
        <v/>
      </c>
      <c r="C175" s="31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5"/>
      <c r="AH175" s="54">
        <f t="shared" si="18"/>
        <v>0</v>
      </c>
    </row>
    <row r="176" spans="2:37" ht="15" hidden="1" customHeight="1" outlineLevel="1" x14ac:dyDescent="0.2">
      <c r="B176" s="70" t="str">
        <f>IF(EXPEDIENTE!$C$39="","",EXPEDIENTE!$E$39)</f>
        <v/>
      </c>
      <c r="C176" s="31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5"/>
      <c r="AH176" s="54">
        <f t="shared" si="18"/>
        <v>0</v>
      </c>
    </row>
    <row r="177" spans="2:34" ht="15" hidden="1" customHeight="1" outlineLevel="1" x14ac:dyDescent="0.2">
      <c r="B177" s="70" t="str">
        <f>IF(EXPEDIENTE!$C$40="","",EXPEDIENTE!$E$40)</f>
        <v/>
      </c>
      <c r="C177" s="31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5"/>
      <c r="AH177" s="54">
        <f t="shared" si="18"/>
        <v>0</v>
      </c>
    </row>
    <row r="178" spans="2:34" ht="15" hidden="1" customHeight="1" outlineLevel="1" x14ac:dyDescent="0.2">
      <c r="B178" s="70" t="str">
        <f>IF(EXPEDIENTE!$C$41="","",EXPEDIENTE!$E$41)</f>
        <v/>
      </c>
      <c r="C178" s="31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5"/>
      <c r="AH178" s="54">
        <f t="shared" si="18"/>
        <v>0</v>
      </c>
    </row>
    <row r="179" spans="2:34" ht="15" hidden="1" customHeight="1" outlineLevel="1" x14ac:dyDescent="0.2">
      <c r="B179" s="70" t="str">
        <f>IF(EXPEDIENTE!$C$42="","",EXPEDIENTE!$E$42)</f>
        <v/>
      </c>
      <c r="C179" s="31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5"/>
      <c r="AH179" s="54">
        <f t="shared" si="18"/>
        <v>0</v>
      </c>
    </row>
    <row r="180" spans="2:34" ht="15" hidden="1" customHeight="1" outlineLevel="1" x14ac:dyDescent="0.2">
      <c r="B180" s="70" t="str">
        <f>IF(EXPEDIENTE!$C$43="","",EXPEDIENTE!$E$43)</f>
        <v/>
      </c>
      <c r="C180" s="31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5"/>
      <c r="AH180" s="54">
        <f t="shared" si="18"/>
        <v>0</v>
      </c>
    </row>
    <row r="181" spans="2:34" ht="15" hidden="1" customHeight="1" outlineLevel="1" x14ac:dyDescent="0.2">
      <c r="B181" s="70" t="str">
        <f>IF(EXPEDIENTE!$C$44="","",EXPEDIENTE!$E$44)</f>
        <v/>
      </c>
      <c r="C181" s="31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5"/>
      <c r="AH181" s="54">
        <f t="shared" si="18"/>
        <v>0</v>
      </c>
    </row>
    <row r="182" spans="2:34" ht="15" hidden="1" customHeight="1" outlineLevel="1" thickBot="1" x14ac:dyDescent="0.25">
      <c r="B182" s="70" t="str">
        <f>IF(EXPEDIENTE!$C$45="","",EXPEDIENTE!$E$45)</f>
        <v/>
      </c>
      <c r="C182" s="31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5"/>
      <c r="AH182" s="54">
        <f t="shared" si="18"/>
        <v>0</v>
      </c>
    </row>
    <row r="183" spans="2:34" ht="30" hidden="1" customHeight="1" outlineLevel="1" thickBot="1" x14ac:dyDescent="0.25">
      <c r="B183" s="57" t="s">
        <v>23</v>
      </c>
      <c r="C183" s="58">
        <f t="shared" ref="C183:AG183" si="19">SUM(C162:C182)</f>
        <v>0</v>
      </c>
      <c r="D183" s="59">
        <f t="shared" si="19"/>
        <v>0</v>
      </c>
      <c r="E183" s="59">
        <f t="shared" si="19"/>
        <v>0</v>
      </c>
      <c r="F183" s="59">
        <f t="shared" si="19"/>
        <v>0</v>
      </c>
      <c r="G183" s="59">
        <f t="shared" si="19"/>
        <v>0</v>
      </c>
      <c r="H183" s="59">
        <f t="shared" si="19"/>
        <v>0</v>
      </c>
      <c r="I183" s="59">
        <f t="shared" si="19"/>
        <v>0</v>
      </c>
      <c r="J183" s="59">
        <f t="shared" si="19"/>
        <v>0</v>
      </c>
      <c r="K183" s="59">
        <f t="shared" si="19"/>
        <v>0</v>
      </c>
      <c r="L183" s="59">
        <f t="shared" si="19"/>
        <v>0</v>
      </c>
      <c r="M183" s="59">
        <f t="shared" si="19"/>
        <v>0</v>
      </c>
      <c r="N183" s="59">
        <f t="shared" si="19"/>
        <v>0</v>
      </c>
      <c r="O183" s="59">
        <f t="shared" si="19"/>
        <v>0</v>
      </c>
      <c r="P183" s="59">
        <f t="shared" si="19"/>
        <v>0</v>
      </c>
      <c r="Q183" s="59">
        <f t="shared" si="19"/>
        <v>0</v>
      </c>
      <c r="R183" s="59">
        <f t="shared" si="19"/>
        <v>0</v>
      </c>
      <c r="S183" s="59">
        <f t="shared" si="19"/>
        <v>0</v>
      </c>
      <c r="T183" s="59">
        <f t="shared" si="19"/>
        <v>0</v>
      </c>
      <c r="U183" s="59">
        <f t="shared" si="19"/>
        <v>0</v>
      </c>
      <c r="V183" s="59">
        <f t="shared" si="19"/>
        <v>0</v>
      </c>
      <c r="W183" s="59">
        <f t="shared" si="19"/>
        <v>0</v>
      </c>
      <c r="X183" s="59">
        <f t="shared" si="19"/>
        <v>0</v>
      </c>
      <c r="Y183" s="59">
        <f t="shared" si="19"/>
        <v>0</v>
      </c>
      <c r="Z183" s="59">
        <f t="shared" si="19"/>
        <v>0</v>
      </c>
      <c r="AA183" s="59">
        <f t="shared" si="19"/>
        <v>0</v>
      </c>
      <c r="AB183" s="59">
        <f t="shared" si="19"/>
        <v>0</v>
      </c>
      <c r="AC183" s="59">
        <f t="shared" si="19"/>
        <v>0</v>
      </c>
      <c r="AD183" s="59">
        <f t="shared" si="19"/>
        <v>0</v>
      </c>
      <c r="AE183" s="59">
        <f t="shared" si="19"/>
        <v>0</v>
      </c>
      <c r="AF183" s="59">
        <f t="shared" si="19"/>
        <v>0</v>
      </c>
      <c r="AG183" s="60">
        <f t="shared" si="19"/>
        <v>0</v>
      </c>
      <c r="AH183" s="52">
        <f>AH161+AH172</f>
        <v>0</v>
      </c>
    </row>
    <row r="184" spans="2:34" ht="15" hidden="1" customHeight="1" outlineLevel="1" thickBot="1" x14ac:dyDescent="0.25"/>
    <row r="185" spans="2:34" ht="15" hidden="1" customHeight="1" outlineLevel="1" thickBot="1" x14ac:dyDescent="0.25">
      <c r="B185" s="127" t="s">
        <v>4</v>
      </c>
      <c r="C185" s="128"/>
      <c r="E185" s="129" t="s">
        <v>21</v>
      </c>
      <c r="F185" s="130"/>
      <c r="G185" s="130"/>
      <c r="H185" s="133"/>
      <c r="I185" s="133"/>
      <c r="J185" s="133"/>
      <c r="K185" s="133"/>
      <c r="L185" s="133"/>
      <c r="M185" s="133"/>
      <c r="N185" s="133"/>
      <c r="O185" s="133"/>
      <c r="P185" s="133"/>
      <c r="Q185" s="133"/>
      <c r="R185" s="134"/>
      <c r="U185" s="129" t="s">
        <v>22</v>
      </c>
      <c r="V185" s="130"/>
      <c r="W185" s="130"/>
      <c r="X185" s="133"/>
      <c r="Y185" s="133"/>
      <c r="Z185" s="133"/>
      <c r="AA185" s="133"/>
      <c r="AB185" s="133"/>
      <c r="AC185" s="133"/>
      <c r="AD185" s="133"/>
      <c r="AE185" s="133"/>
      <c r="AF185" s="133"/>
      <c r="AG185" s="133"/>
      <c r="AH185" s="134"/>
    </row>
    <row r="186" spans="2:34" ht="15" hidden="1" customHeight="1" outlineLevel="1" x14ac:dyDescent="0.2">
      <c r="B186" s="61" t="s">
        <v>5</v>
      </c>
      <c r="C186" s="62" t="s">
        <v>13</v>
      </c>
      <c r="E186" s="131"/>
      <c r="F186" s="132"/>
      <c r="G186" s="132"/>
      <c r="H186" s="135"/>
      <c r="I186" s="135"/>
      <c r="J186" s="135"/>
      <c r="K186" s="135"/>
      <c r="L186" s="135"/>
      <c r="M186" s="135"/>
      <c r="N186" s="135"/>
      <c r="O186" s="135"/>
      <c r="P186" s="135"/>
      <c r="Q186" s="135"/>
      <c r="R186" s="136"/>
      <c r="U186" s="131"/>
      <c r="V186" s="132"/>
      <c r="W186" s="132"/>
      <c r="X186" s="135"/>
      <c r="Y186" s="135"/>
      <c r="Z186" s="135"/>
      <c r="AA186" s="135"/>
      <c r="AB186" s="135"/>
      <c r="AC186" s="135"/>
      <c r="AD186" s="135"/>
      <c r="AE186" s="135"/>
      <c r="AF186" s="135"/>
      <c r="AG186" s="135"/>
      <c r="AH186" s="136"/>
    </row>
    <row r="187" spans="2:34" ht="15" hidden="1" customHeight="1" outlineLevel="1" x14ac:dyDescent="0.2">
      <c r="B187" s="63" t="s">
        <v>6</v>
      </c>
      <c r="C187" s="64" t="s">
        <v>14</v>
      </c>
      <c r="E187" s="131"/>
      <c r="F187" s="132"/>
      <c r="G187" s="132"/>
      <c r="H187" s="135"/>
      <c r="I187" s="135"/>
      <c r="J187" s="135"/>
      <c r="K187" s="135"/>
      <c r="L187" s="135"/>
      <c r="M187" s="135"/>
      <c r="N187" s="135"/>
      <c r="O187" s="135"/>
      <c r="P187" s="135"/>
      <c r="Q187" s="135"/>
      <c r="R187" s="136"/>
      <c r="U187" s="131"/>
      <c r="V187" s="132"/>
      <c r="W187" s="132"/>
      <c r="X187" s="135"/>
      <c r="Y187" s="135"/>
      <c r="Z187" s="135"/>
      <c r="AA187" s="135"/>
      <c r="AB187" s="135"/>
      <c r="AC187" s="135"/>
      <c r="AD187" s="135"/>
      <c r="AE187" s="135"/>
      <c r="AF187" s="135"/>
      <c r="AG187" s="135"/>
      <c r="AH187" s="136"/>
    </row>
    <row r="188" spans="2:34" ht="15" hidden="1" customHeight="1" outlineLevel="1" x14ac:dyDescent="0.2">
      <c r="B188" s="63" t="s">
        <v>7</v>
      </c>
      <c r="C188" s="64" t="s">
        <v>3</v>
      </c>
      <c r="E188" s="131"/>
      <c r="F188" s="132"/>
      <c r="G188" s="132"/>
      <c r="H188" s="135"/>
      <c r="I188" s="135"/>
      <c r="J188" s="135"/>
      <c r="K188" s="135"/>
      <c r="L188" s="135"/>
      <c r="M188" s="135"/>
      <c r="N188" s="135"/>
      <c r="O188" s="135"/>
      <c r="P188" s="135"/>
      <c r="Q188" s="135"/>
      <c r="R188" s="136"/>
      <c r="U188" s="131"/>
      <c r="V188" s="132"/>
      <c r="W188" s="132"/>
      <c r="X188" s="135"/>
      <c r="Y188" s="135"/>
      <c r="Z188" s="135"/>
      <c r="AA188" s="135"/>
      <c r="AB188" s="135"/>
      <c r="AC188" s="135"/>
      <c r="AD188" s="135"/>
      <c r="AE188" s="135"/>
      <c r="AF188" s="135"/>
      <c r="AG188" s="135"/>
      <c r="AH188" s="136"/>
    </row>
    <row r="189" spans="2:34" ht="15" hidden="1" customHeight="1" outlineLevel="1" x14ac:dyDescent="0.2">
      <c r="B189" s="63" t="s">
        <v>8</v>
      </c>
      <c r="C189" s="64" t="s">
        <v>11</v>
      </c>
      <c r="E189" s="131"/>
      <c r="F189" s="132"/>
      <c r="G189" s="132"/>
      <c r="H189" s="135"/>
      <c r="I189" s="135"/>
      <c r="J189" s="135"/>
      <c r="K189" s="135"/>
      <c r="L189" s="135"/>
      <c r="M189" s="135"/>
      <c r="N189" s="135"/>
      <c r="O189" s="135"/>
      <c r="P189" s="135"/>
      <c r="Q189" s="135"/>
      <c r="R189" s="136"/>
      <c r="U189" s="131"/>
      <c r="V189" s="132"/>
      <c r="W189" s="132"/>
      <c r="X189" s="135"/>
      <c r="Y189" s="135"/>
      <c r="Z189" s="135"/>
      <c r="AA189" s="135"/>
      <c r="AB189" s="135"/>
      <c r="AC189" s="135"/>
      <c r="AD189" s="135"/>
      <c r="AE189" s="135"/>
      <c r="AF189" s="135"/>
      <c r="AG189" s="135"/>
      <c r="AH189" s="136"/>
    </row>
    <row r="190" spans="2:34" ht="15" hidden="1" customHeight="1" outlineLevel="1" x14ac:dyDescent="0.2">
      <c r="B190" s="63" t="s">
        <v>9</v>
      </c>
      <c r="C190" s="64" t="s">
        <v>12</v>
      </c>
      <c r="E190" s="137" t="s">
        <v>20</v>
      </c>
      <c r="F190" s="138"/>
      <c r="G190" s="138"/>
      <c r="H190" s="135"/>
      <c r="I190" s="135"/>
      <c r="J190" s="135"/>
      <c r="K190" s="135"/>
      <c r="L190" s="135"/>
      <c r="M190" s="135"/>
      <c r="N190" s="135"/>
      <c r="O190" s="135"/>
      <c r="P190" s="135"/>
      <c r="Q190" s="135"/>
      <c r="R190" s="136"/>
      <c r="U190" s="137" t="s">
        <v>20</v>
      </c>
      <c r="V190" s="138"/>
      <c r="W190" s="138"/>
      <c r="X190" s="135"/>
      <c r="Y190" s="135"/>
      <c r="Z190" s="135"/>
      <c r="AA190" s="135"/>
      <c r="AB190" s="135"/>
      <c r="AC190" s="135"/>
      <c r="AD190" s="135"/>
      <c r="AE190" s="135"/>
      <c r="AF190" s="135"/>
      <c r="AG190" s="135"/>
      <c r="AH190" s="136"/>
    </row>
    <row r="191" spans="2:34" ht="15" hidden="1" customHeight="1" outlineLevel="1" thickBot="1" x14ac:dyDescent="0.25">
      <c r="B191" s="65" t="s">
        <v>10</v>
      </c>
      <c r="C191" s="66" t="s">
        <v>15</v>
      </c>
      <c r="E191" s="139"/>
      <c r="F191" s="140"/>
      <c r="G191" s="140"/>
      <c r="H191" s="141"/>
      <c r="I191" s="141"/>
      <c r="J191" s="141"/>
      <c r="K191" s="141"/>
      <c r="L191" s="141"/>
      <c r="M191" s="141"/>
      <c r="N191" s="141"/>
      <c r="O191" s="141"/>
      <c r="P191" s="141"/>
      <c r="Q191" s="141"/>
      <c r="R191" s="142"/>
      <c r="U191" s="139"/>
      <c r="V191" s="140"/>
      <c r="W191" s="140"/>
      <c r="X191" s="141"/>
      <c r="Y191" s="141"/>
      <c r="Z191" s="141"/>
      <c r="AA191" s="141"/>
      <c r="AB191" s="141"/>
      <c r="AC191" s="141"/>
      <c r="AD191" s="141"/>
      <c r="AE191" s="141"/>
      <c r="AF191" s="141"/>
      <c r="AG191" s="141"/>
      <c r="AH191" s="142"/>
    </row>
    <row r="192" spans="2:34" ht="15" customHeight="1" collapsed="1" x14ac:dyDescent="0.2"/>
    <row r="193" spans="2:37" ht="15" customHeight="1" x14ac:dyDescent="0.2">
      <c r="B193" s="44" t="s">
        <v>68</v>
      </c>
      <c r="C193" s="125">
        <f>$F$4</f>
        <v>0</v>
      </c>
      <c r="D193" s="125"/>
      <c r="E193" s="143" t="s">
        <v>16</v>
      </c>
      <c r="F193" s="143"/>
      <c r="G193" s="143"/>
      <c r="H193" s="143"/>
      <c r="I193" s="126" t="str">
        <f>EXPEDIENTE!$C$17</f>
        <v>Vicente</v>
      </c>
      <c r="J193" s="126"/>
      <c r="K193" s="126"/>
      <c r="L193" s="126"/>
      <c r="M193" s="126"/>
      <c r="N193" s="126"/>
      <c r="O193" s="126"/>
      <c r="P193" s="126"/>
      <c r="Q193" s="126"/>
      <c r="R193" s="126"/>
      <c r="S193" s="126"/>
      <c r="T193" s="126"/>
      <c r="U193" s="126"/>
      <c r="V193" s="126"/>
      <c r="W193" s="126"/>
      <c r="X193" s="126"/>
      <c r="Y193" s="126"/>
      <c r="Z193" s="126"/>
      <c r="AA193" s="126"/>
      <c r="AB193" s="126"/>
      <c r="AC193" s="126"/>
      <c r="AD193" s="126"/>
      <c r="AE193" s="126"/>
      <c r="AF193" s="126"/>
      <c r="AG193" s="126"/>
      <c r="AH193" s="126"/>
    </row>
    <row r="194" spans="2:37" ht="15" hidden="1" customHeight="1" outlineLevel="1" x14ac:dyDescent="0.2">
      <c r="B194" s="44" t="s">
        <v>36</v>
      </c>
      <c r="C194" s="126" t="str">
        <f>EXPEDIENTE!$C$3</f>
        <v>CTCON</v>
      </c>
      <c r="D194" s="126"/>
      <c r="E194" s="126"/>
      <c r="F194" s="126"/>
      <c r="G194" s="126"/>
      <c r="H194" s="126"/>
      <c r="I194" s="126"/>
      <c r="J194" s="126"/>
      <c r="K194" s="126"/>
      <c r="L194" s="126"/>
      <c r="M194" s="126"/>
      <c r="N194" s="126"/>
      <c r="O194" s="126"/>
      <c r="P194" s="126"/>
      <c r="Q194" s="126"/>
      <c r="R194" s="126"/>
      <c r="S194" s="126"/>
      <c r="T194" s="126"/>
      <c r="U194" s="126"/>
      <c r="V194" s="126"/>
      <c r="W194" s="126"/>
      <c r="X194" s="126"/>
      <c r="Y194" s="126"/>
      <c r="Z194" s="126"/>
      <c r="AA194" s="126"/>
      <c r="AB194" s="126"/>
      <c r="AC194" s="126"/>
      <c r="AD194" s="126"/>
      <c r="AE194" s="126"/>
      <c r="AF194" s="126"/>
      <c r="AG194" s="126"/>
      <c r="AH194" s="126"/>
    </row>
    <row r="195" spans="2:37" s="46" customFormat="1" ht="15" hidden="1" customHeight="1" outlineLevel="1" thickBot="1" x14ac:dyDescent="0.25">
      <c r="C195" s="46">
        <f>WEEKDAY(CONCATENATE(C196,"/",$B$193,"/",$C$8),2)</f>
        <v>4</v>
      </c>
      <c r="D195" s="46">
        <f t="shared" ref="D195:AF195" si="20">WEEKDAY(CONCATENATE(D196,"/",$B$193,"/",$C$8),2)</f>
        <v>5</v>
      </c>
      <c r="E195" s="46">
        <f t="shared" si="20"/>
        <v>6</v>
      </c>
      <c r="F195" s="46">
        <f t="shared" si="20"/>
        <v>7</v>
      </c>
      <c r="G195" s="46">
        <f t="shared" si="20"/>
        <v>1</v>
      </c>
      <c r="H195" s="46">
        <f t="shared" si="20"/>
        <v>2</v>
      </c>
      <c r="I195" s="46">
        <f t="shared" si="20"/>
        <v>3</v>
      </c>
      <c r="J195" s="46">
        <f t="shared" si="20"/>
        <v>4</v>
      </c>
      <c r="K195" s="46">
        <f t="shared" si="20"/>
        <v>5</v>
      </c>
      <c r="L195" s="46">
        <f t="shared" si="20"/>
        <v>6</v>
      </c>
      <c r="M195" s="46">
        <f t="shared" si="20"/>
        <v>7</v>
      </c>
      <c r="N195" s="46">
        <f t="shared" si="20"/>
        <v>1</v>
      </c>
      <c r="O195" s="46">
        <f t="shared" si="20"/>
        <v>2</v>
      </c>
      <c r="P195" s="46">
        <f t="shared" si="20"/>
        <v>3</v>
      </c>
      <c r="Q195" s="46">
        <f t="shared" si="20"/>
        <v>4</v>
      </c>
      <c r="R195" s="46">
        <f t="shared" si="20"/>
        <v>5</v>
      </c>
      <c r="S195" s="46">
        <f t="shared" si="20"/>
        <v>6</v>
      </c>
      <c r="T195" s="46">
        <f t="shared" si="20"/>
        <v>7</v>
      </c>
      <c r="U195" s="46">
        <f t="shared" si="20"/>
        <v>1</v>
      </c>
      <c r="V195" s="46">
        <f t="shared" si="20"/>
        <v>2</v>
      </c>
      <c r="W195" s="46">
        <f t="shared" si="20"/>
        <v>3</v>
      </c>
      <c r="X195" s="46">
        <f t="shared" si="20"/>
        <v>4</v>
      </c>
      <c r="Y195" s="46">
        <f t="shared" si="20"/>
        <v>5</v>
      </c>
      <c r="Z195" s="46">
        <f t="shared" si="20"/>
        <v>6</v>
      </c>
      <c r="AA195" s="46">
        <f t="shared" si="20"/>
        <v>7</v>
      </c>
      <c r="AB195" s="46">
        <f t="shared" si="20"/>
        <v>1</v>
      </c>
      <c r="AC195" s="46">
        <f t="shared" si="20"/>
        <v>2</v>
      </c>
      <c r="AD195" s="46">
        <f t="shared" si="20"/>
        <v>3</v>
      </c>
      <c r="AE195" s="46">
        <f t="shared" si="20"/>
        <v>4</v>
      </c>
      <c r="AF195" s="46">
        <f t="shared" si="20"/>
        <v>5</v>
      </c>
    </row>
    <row r="196" spans="2:37" ht="15" hidden="1" customHeight="1" outlineLevel="1" x14ac:dyDescent="0.2">
      <c r="B196" s="47" t="s">
        <v>56</v>
      </c>
      <c r="C196" s="48">
        <v>1</v>
      </c>
      <c r="D196" s="49">
        <v>2</v>
      </c>
      <c r="E196" s="49">
        <v>3</v>
      </c>
      <c r="F196" s="49">
        <v>4</v>
      </c>
      <c r="G196" s="49">
        <v>5</v>
      </c>
      <c r="H196" s="49">
        <v>6</v>
      </c>
      <c r="I196" s="49">
        <v>7</v>
      </c>
      <c r="J196" s="49">
        <v>8</v>
      </c>
      <c r="K196" s="49">
        <v>9</v>
      </c>
      <c r="L196" s="49">
        <v>10</v>
      </c>
      <c r="M196" s="49">
        <v>11</v>
      </c>
      <c r="N196" s="49">
        <v>12</v>
      </c>
      <c r="O196" s="49">
        <v>13</v>
      </c>
      <c r="P196" s="49">
        <v>14</v>
      </c>
      <c r="Q196" s="49">
        <v>15</v>
      </c>
      <c r="R196" s="49">
        <v>16</v>
      </c>
      <c r="S196" s="49">
        <v>17</v>
      </c>
      <c r="T196" s="49">
        <v>18</v>
      </c>
      <c r="U196" s="49">
        <v>19</v>
      </c>
      <c r="V196" s="49">
        <v>20</v>
      </c>
      <c r="W196" s="49">
        <v>21</v>
      </c>
      <c r="X196" s="49">
        <v>22</v>
      </c>
      <c r="Y196" s="49">
        <v>23</v>
      </c>
      <c r="Z196" s="49">
        <v>24</v>
      </c>
      <c r="AA196" s="49">
        <v>25</v>
      </c>
      <c r="AB196" s="49">
        <v>26</v>
      </c>
      <c r="AC196" s="49">
        <v>27</v>
      </c>
      <c r="AD196" s="49">
        <v>28</v>
      </c>
      <c r="AE196" s="49">
        <v>29</v>
      </c>
      <c r="AF196" s="49">
        <v>30</v>
      </c>
      <c r="AG196" s="50"/>
      <c r="AH196" s="120" t="s">
        <v>2</v>
      </c>
    </row>
    <row r="197" spans="2:37" ht="15" hidden="1" customHeight="1" outlineLevel="1" thickBot="1" x14ac:dyDescent="0.25">
      <c r="B197" s="51" t="s">
        <v>17</v>
      </c>
      <c r="C197" s="39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121"/>
      <c r="AK197" s="67"/>
    </row>
    <row r="198" spans="2:37" ht="15" hidden="1" customHeight="1" outlineLevel="1" thickBot="1" x14ac:dyDescent="0.25">
      <c r="B198" s="122" t="s">
        <v>61</v>
      </c>
      <c r="C198" s="123"/>
      <c r="D198" s="123"/>
      <c r="E198" s="123"/>
      <c r="F198" s="123"/>
      <c r="G198" s="123"/>
      <c r="H198" s="123"/>
      <c r="I198" s="123"/>
      <c r="J198" s="123"/>
      <c r="K198" s="123"/>
      <c r="L198" s="123"/>
      <c r="M198" s="123"/>
      <c r="N198" s="123"/>
      <c r="O198" s="123"/>
      <c r="P198" s="123"/>
      <c r="Q198" s="123"/>
      <c r="R198" s="123"/>
      <c r="S198" s="123"/>
      <c r="T198" s="123"/>
      <c r="U198" s="123"/>
      <c r="V198" s="123"/>
      <c r="W198" s="123"/>
      <c r="X198" s="123"/>
      <c r="Y198" s="123"/>
      <c r="Z198" s="123"/>
      <c r="AA198" s="123"/>
      <c r="AB198" s="123"/>
      <c r="AC198" s="123"/>
      <c r="AD198" s="123"/>
      <c r="AE198" s="123"/>
      <c r="AF198" s="123"/>
      <c r="AG198" s="124"/>
      <c r="AH198" s="52">
        <f>SUM(AH199:AH208)</f>
        <v>0</v>
      </c>
      <c r="AK198" s="67"/>
    </row>
    <row r="199" spans="2:37" ht="15" hidden="1" customHeight="1" outlineLevel="1" x14ac:dyDescent="0.2">
      <c r="B199" s="53" t="str">
        <f>IF(EXPEDIENTE!$C$22="","",EXPEDIENTE!$E$22)</f>
        <v>erwghewg</v>
      </c>
      <c r="C199" s="29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4"/>
      <c r="AH199" s="54">
        <f>SUM(C199:AG199)</f>
        <v>0</v>
      </c>
    </row>
    <row r="200" spans="2:37" ht="15" hidden="1" customHeight="1" outlineLevel="1" x14ac:dyDescent="0.2">
      <c r="B200" s="55" t="str">
        <f>IF(EXPEDIENTE!$C$23="","",EXPEDIENTE!$E$23)</f>
        <v>gergqweger</v>
      </c>
      <c r="C200" s="31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5"/>
      <c r="AH200" s="54">
        <f t="shared" ref="AH200:AH208" si="21">SUM(C200:AG200)</f>
        <v>0</v>
      </c>
    </row>
    <row r="201" spans="2:37" ht="15" hidden="1" customHeight="1" outlineLevel="1" x14ac:dyDescent="0.2">
      <c r="B201" s="55" t="str">
        <f>IF(EXPEDIENTE!$C$24="","",EXPEDIENTE!$E$24)</f>
        <v/>
      </c>
      <c r="C201" s="31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5"/>
      <c r="AH201" s="54">
        <f t="shared" si="21"/>
        <v>0</v>
      </c>
    </row>
    <row r="202" spans="2:37" ht="15" hidden="1" customHeight="1" outlineLevel="1" x14ac:dyDescent="0.2">
      <c r="B202" s="55" t="str">
        <f>IF(EXPEDIENTE!$C$25="","",EXPEDIENTE!$E$25)</f>
        <v/>
      </c>
      <c r="C202" s="31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5"/>
      <c r="AH202" s="54">
        <f t="shared" si="21"/>
        <v>0</v>
      </c>
    </row>
    <row r="203" spans="2:37" ht="15" hidden="1" customHeight="1" outlineLevel="1" x14ac:dyDescent="0.2">
      <c r="B203" s="55" t="str">
        <f>IF(EXPEDIENTE!$C$26="","",EXPEDIENTE!$E$26)</f>
        <v/>
      </c>
      <c r="C203" s="31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5"/>
      <c r="AH203" s="54">
        <f t="shared" si="21"/>
        <v>0</v>
      </c>
    </row>
    <row r="204" spans="2:37" ht="15" hidden="1" customHeight="1" outlineLevel="1" x14ac:dyDescent="0.2">
      <c r="B204" s="55" t="str">
        <f>IF(EXPEDIENTE!$C$27="","",EXPEDIENTE!$E$27)</f>
        <v/>
      </c>
      <c r="C204" s="31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5"/>
      <c r="AH204" s="54">
        <f t="shared" si="21"/>
        <v>0</v>
      </c>
    </row>
    <row r="205" spans="2:37" ht="15" hidden="1" customHeight="1" outlineLevel="1" x14ac:dyDescent="0.2">
      <c r="B205" s="55" t="str">
        <f>IF(EXPEDIENTE!$C$28="","",EXPEDIENTE!$E$28)</f>
        <v/>
      </c>
      <c r="C205" s="31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5"/>
      <c r="AH205" s="54">
        <f t="shared" si="21"/>
        <v>0</v>
      </c>
    </row>
    <row r="206" spans="2:37" ht="15" hidden="1" customHeight="1" outlineLevel="1" x14ac:dyDescent="0.2">
      <c r="B206" s="55" t="str">
        <f>IF(EXPEDIENTE!$C$29="","",EXPEDIENTE!$E$29)</f>
        <v/>
      </c>
      <c r="C206" s="31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5"/>
      <c r="AH206" s="54">
        <f t="shared" si="21"/>
        <v>0</v>
      </c>
    </row>
    <row r="207" spans="2:37" ht="15" hidden="1" customHeight="1" outlineLevel="1" x14ac:dyDescent="0.2">
      <c r="B207" s="55" t="str">
        <f>IF(EXPEDIENTE!$C$30="","",EXPEDIENTE!$E$30)</f>
        <v/>
      </c>
      <c r="C207" s="31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5"/>
      <c r="AH207" s="54">
        <f t="shared" si="21"/>
        <v>0</v>
      </c>
    </row>
    <row r="208" spans="2:37" ht="15" hidden="1" customHeight="1" outlineLevel="1" thickBot="1" x14ac:dyDescent="0.25">
      <c r="B208" s="55" t="str">
        <f>IF(EXPEDIENTE!$C$31="","",EXPEDIENTE!$E$31)</f>
        <v/>
      </c>
      <c r="C208" s="36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8"/>
      <c r="AH208" s="54">
        <f t="shared" si="21"/>
        <v>0</v>
      </c>
    </row>
    <row r="209" spans="2:34" ht="15" hidden="1" customHeight="1" outlineLevel="1" thickBot="1" x14ac:dyDescent="0.25">
      <c r="B209" s="122" t="s">
        <v>62</v>
      </c>
      <c r="C209" s="123"/>
      <c r="D209" s="123"/>
      <c r="E209" s="123"/>
      <c r="F209" s="123"/>
      <c r="G209" s="123"/>
      <c r="H209" s="123"/>
      <c r="I209" s="123"/>
      <c r="J209" s="123"/>
      <c r="K209" s="123"/>
      <c r="L209" s="123"/>
      <c r="M209" s="123"/>
      <c r="N209" s="123"/>
      <c r="O209" s="123"/>
      <c r="P209" s="123"/>
      <c r="Q209" s="123"/>
      <c r="R209" s="123"/>
      <c r="S209" s="123"/>
      <c r="T209" s="123"/>
      <c r="U209" s="123"/>
      <c r="V209" s="123"/>
      <c r="W209" s="123"/>
      <c r="X209" s="123"/>
      <c r="Y209" s="123"/>
      <c r="Z209" s="123"/>
      <c r="AA209" s="123"/>
      <c r="AB209" s="123"/>
      <c r="AC209" s="123"/>
      <c r="AD209" s="123"/>
      <c r="AE209" s="123"/>
      <c r="AF209" s="123"/>
      <c r="AG209" s="124"/>
      <c r="AH209" s="52">
        <f>SUM(AH210:AH219)</f>
        <v>0</v>
      </c>
    </row>
    <row r="210" spans="2:34" ht="15" hidden="1" customHeight="1" outlineLevel="1" x14ac:dyDescent="0.2">
      <c r="B210" s="53" t="str">
        <f>IF(EXPEDIENTE!$C$36="","",EXPEDIENTE!$E$36)</f>
        <v/>
      </c>
      <c r="C210" s="29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4"/>
      <c r="AH210" s="54">
        <f>SUM(C210:AG210)</f>
        <v>0</v>
      </c>
    </row>
    <row r="211" spans="2:34" ht="15" hidden="1" customHeight="1" outlineLevel="1" x14ac:dyDescent="0.2">
      <c r="B211" s="55" t="str">
        <f>IF(EXPEDIENTE!$C$37="","",EXPEDIENTE!$E$37)</f>
        <v/>
      </c>
      <c r="C211" s="29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4"/>
      <c r="AH211" s="54">
        <f t="shared" ref="AH211:AH219" si="22">SUM(C211:AG211)</f>
        <v>0</v>
      </c>
    </row>
    <row r="212" spans="2:34" ht="15" hidden="1" customHeight="1" outlineLevel="1" x14ac:dyDescent="0.2">
      <c r="B212" s="55" t="str">
        <f>IF(EXPEDIENTE!$C$38="","",EXPEDIENTE!$E$38)</f>
        <v/>
      </c>
      <c r="C212" s="29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4"/>
      <c r="AH212" s="54">
        <f t="shared" si="22"/>
        <v>0</v>
      </c>
    </row>
    <row r="213" spans="2:34" ht="15" hidden="1" customHeight="1" outlineLevel="1" x14ac:dyDescent="0.2">
      <c r="B213" s="55" t="str">
        <f>IF(EXPEDIENTE!$C$39="","",EXPEDIENTE!$E$39)</f>
        <v/>
      </c>
      <c r="C213" s="29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4"/>
      <c r="AH213" s="54">
        <f t="shared" si="22"/>
        <v>0</v>
      </c>
    </row>
    <row r="214" spans="2:34" ht="15" hidden="1" customHeight="1" outlineLevel="1" x14ac:dyDescent="0.2">
      <c r="B214" s="55" t="str">
        <f>IF(EXPEDIENTE!$C$40="","",EXPEDIENTE!$E$40)</f>
        <v/>
      </c>
      <c r="C214" s="29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4"/>
      <c r="AH214" s="54">
        <f t="shared" si="22"/>
        <v>0</v>
      </c>
    </row>
    <row r="215" spans="2:34" ht="15" hidden="1" customHeight="1" outlineLevel="1" x14ac:dyDescent="0.2">
      <c r="B215" s="55" t="str">
        <f>IF(EXPEDIENTE!$C$41="","",EXPEDIENTE!$E$41)</f>
        <v/>
      </c>
      <c r="C215" s="29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4"/>
      <c r="AH215" s="54">
        <f t="shared" si="22"/>
        <v>0</v>
      </c>
    </row>
    <row r="216" spans="2:34" ht="15" hidden="1" customHeight="1" outlineLevel="1" x14ac:dyDescent="0.2">
      <c r="B216" s="55" t="str">
        <f>IF(EXPEDIENTE!$C$42="","",EXPEDIENTE!$E$42)</f>
        <v/>
      </c>
      <c r="C216" s="31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5"/>
      <c r="AH216" s="54">
        <f t="shared" si="22"/>
        <v>0</v>
      </c>
    </row>
    <row r="217" spans="2:34" ht="15" hidden="1" customHeight="1" outlineLevel="1" x14ac:dyDescent="0.2">
      <c r="B217" s="55" t="str">
        <f>IF(EXPEDIENTE!$C$43="","",EXPEDIENTE!$E$43)</f>
        <v/>
      </c>
      <c r="C217" s="31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5"/>
      <c r="AH217" s="54">
        <f t="shared" si="22"/>
        <v>0</v>
      </c>
    </row>
    <row r="218" spans="2:34" ht="15" hidden="1" customHeight="1" outlineLevel="1" x14ac:dyDescent="0.2">
      <c r="B218" s="55" t="str">
        <f>IF(EXPEDIENTE!$C$44="","",EXPEDIENTE!$E$44)</f>
        <v/>
      </c>
      <c r="C218" s="31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5"/>
      <c r="AH218" s="54">
        <f t="shared" si="22"/>
        <v>0</v>
      </c>
    </row>
    <row r="219" spans="2:34" ht="15" hidden="1" customHeight="1" outlineLevel="1" thickBot="1" x14ac:dyDescent="0.25">
      <c r="B219" s="55" t="str">
        <f>IF(EXPEDIENTE!$C$45="","",EXPEDIENTE!$E$45)</f>
        <v/>
      </c>
      <c r="C219" s="31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5"/>
      <c r="AH219" s="54">
        <f t="shared" si="22"/>
        <v>0</v>
      </c>
    </row>
    <row r="220" spans="2:34" ht="30" hidden="1" customHeight="1" outlineLevel="1" thickBot="1" x14ac:dyDescent="0.25">
      <c r="B220" s="57" t="s">
        <v>23</v>
      </c>
      <c r="C220" s="58">
        <f t="shared" ref="C220:AG220" si="23">SUM(C199:C219)</f>
        <v>0</v>
      </c>
      <c r="D220" s="59">
        <f t="shared" si="23"/>
        <v>0</v>
      </c>
      <c r="E220" s="59">
        <f t="shared" si="23"/>
        <v>0</v>
      </c>
      <c r="F220" s="59">
        <f t="shared" si="23"/>
        <v>0</v>
      </c>
      <c r="G220" s="59">
        <f t="shared" si="23"/>
        <v>0</v>
      </c>
      <c r="H220" s="59">
        <f t="shared" si="23"/>
        <v>0</v>
      </c>
      <c r="I220" s="59">
        <f t="shared" si="23"/>
        <v>0</v>
      </c>
      <c r="J220" s="59">
        <f t="shared" si="23"/>
        <v>0</v>
      </c>
      <c r="K220" s="59">
        <f t="shared" si="23"/>
        <v>0</v>
      </c>
      <c r="L220" s="59">
        <f t="shared" si="23"/>
        <v>0</v>
      </c>
      <c r="M220" s="59">
        <f t="shared" si="23"/>
        <v>0</v>
      </c>
      <c r="N220" s="59">
        <f t="shared" si="23"/>
        <v>0</v>
      </c>
      <c r="O220" s="59">
        <f t="shared" si="23"/>
        <v>0</v>
      </c>
      <c r="P220" s="59">
        <f t="shared" si="23"/>
        <v>0</v>
      </c>
      <c r="Q220" s="59">
        <f t="shared" si="23"/>
        <v>0</v>
      </c>
      <c r="R220" s="59">
        <f t="shared" si="23"/>
        <v>0</v>
      </c>
      <c r="S220" s="59">
        <f t="shared" si="23"/>
        <v>0</v>
      </c>
      <c r="T220" s="59">
        <f t="shared" si="23"/>
        <v>0</v>
      </c>
      <c r="U220" s="59">
        <f t="shared" si="23"/>
        <v>0</v>
      </c>
      <c r="V220" s="59">
        <f t="shared" si="23"/>
        <v>0</v>
      </c>
      <c r="W220" s="59">
        <f t="shared" si="23"/>
        <v>0</v>
      </c>
      <c r="X220" s="59">
        <f t="shared" si="23"/>
        <v>0</v>
      </c>
      <c r="Y220" s="59">
        <f t="shared" si="23"/>
        <v>0</v>
      </c>
      <c r="Z220" s="59">
        <f t="shared" si="23"/>
        <v>0</v>
      </c>
      <c r="AA220" s="59">
        <f t="shared" si="23"/>
        <v>0</v>
      </c>
      <c r="AB220" s="59">
        <f t="shared" si="23"/>
        <v>0</v>
      </c>
      <c r="AC220" s="59">
        <f t="shared" si="23"/>
        <v>0</v>
      </c>
      <c r="AD220" s="59">
        <f t="shared" si="23"/>
        <v>0</v>
      </c>
      <c r="AE220" s="59">
        <f t="shared" si="23"/>
        <v>0</v>
      </c>
      <c r="AF220" s="59">
        <f t="shared" si="23"/>
        <v>0</v>
      </c>
      <c r="AG220" s="60">
        <f t="shared" si="23"/>
        <v>0</v>
      </c>
      <c r="AH220" s="52">
        <f>AH198+AH209</f>
        <v>0</v>
      </c>
    </row>
    <row r="221" spans="2:34" ht="15" hidden="1" customHeight="1" outlineLevel="1" thickBot="1" x14ac:dyDescent="0.25"/>
    <row r="222" spans="2:34" ht="15" hidden="1" customHeight="1" outlineLevel="1" thickBot="1" x14ac:dyDescent="0.25">
      <c r="B222" s="127" t="s">
        <v>4</v>
      </c>
      <c r="C222" s="128"/>
      <c r="E222" s="129" t="s">
        <v>21</v>
      </c>
      <c r="F222" s="130"/>
      <c r="G222" s="130"/>
      <c r="H222" s="133"/>
      <c r="I222" s="133"/>
      <c r="J222" s="133"/>
      <c r="K222" s="133"/>
      <c r="L222" s="133"/>
      <c r="M222" s="133"/>
      <c r="N222" s="133"/>
      <c r="O222" s="133"/>
      <c r="P222" s="133"/>
      <c r="Q222" s="133"/>
      <c r="R222" s="134"/>
      <c r="U222" s="129" t="s">
        <v>22</v>
      </c>
      <c r="V222" s="130"/>
      <c r="W222" s="130"/>
      <c r="X222" s="133"/>
      <c r="Y222" s="133"/>
      <c r="Z222" s="133"/>
      <c r="AA222" s="133"/>
      <c r="AB222" s="133"/>
      <c r="AC222" s="133"/>
      <c r="AD222" s="133"/>
      <c r="AE222" s="133"/>
      <c r="AF222" s="133"/>
      <c r="AG222" s="133"/>
      <c r="AH222" s="134"/>
    </row>
    <row r="223" spans="2:34" ht="15" hidden="1" customHeight="1" outlineLevel="1" x14ac:dyDescent="0.2">
      <c r="B223" s="61" t="s">
        <v>5</v>
      </c>
      <c r="C223" s="62" t="s">
        <v>13</v>
      </c>
      <c r="E223" s="131"/>
      <c r="F223" s="132"/>
      <c r="G223" s="132"/>
      <c r="H223" s="135"/>
      <c r="I223" s="135"/>
      <c r="J223" s="135"/>
      <c r="K223" s="135"/>
      <c r="L223" s="135"/>
      <c r="M223" s="135"/>
      <c r="N223" s="135"/>
      <c r="O223" s="135"/>
      <c r="P223" s="135"/>
      <c r="Q223" s="135"/>
      <c r="R223" s="136"/>
      <c r="U223" s="131"/>
      <c r="V223" s="132"/>
      <c r="W223" s="132"/>
      <c r="X223" s="135"/>
      <c r="Y223" s="135"/>
      <c r="Z223" s="135"/>
      <c r="AA223" s="135"/>
      <c r="AB223" s="135"/>
      <c r="AC223" s="135"/>
      <c r="AD223" s="135"/>
      <c r="AE223" s="135"/>
      <c r="AF223" s="135"/>
      <c r="AG223" s="135"/>
      <c r="AH223" s="136"/>
    </row>
    <row r="224" spans="2:34" ht="15" hidden="1" customHeight="1" outlineLevel="1" x14ac:dyDescent="0.2">
      <c r="B224" s="63" t="s">
        <v>6</v>
      </c>
      <c r="C224" s="64" t="s">
        <v>14</v>
      </c>
      <c r="E224" s="131"/>
      <c r="F224" s="132"/>
      <c r="G224" s="132"/>
      <c r="H224" s="135"/>
      <c r="I224" s="135"/>
      <c r="J224" s="135"/>
      <c r="K224" s="135"/>
      <c r="L224" s="135"/>
      <c r="M224" s="135"/>
      <c r="N224" s="135"/>
      <c r="O224" s="135"/>
      <c r="P224" s="135"/>
      <c r="Q224" s="135"/>
      <c r="R224" s="136"/>
      <c r="U224" s="131"/>
      <c r="V224" s="132"/>
      <c r="W224" s="132"/>
      <c r="X224" s="135"/>
      <c r="Y224" s="135"/>
      <c r="Z224" s="135"/>
      <c r="AA224" s="135"/>
      <c r="AB224" s="135"/>
      <c r="AC224" s="135"/>
      <c r="AD224" s="135"/>
      <c r="AE224" s="135"/>
      <c r="AF224" s="135"/>
      <c r="AG224" s="135"/>
      <c r="AH224" s="136"/>
    </row>
    <row r="225" spans="2:37" ht="15" hidden="1" customHeight="1" outlineLevel="1" x14ac:dyDescent="0.2">
      <c r="B225" s="63" t="s">
        <v>7</v>
      </c>
      <c r="C225" s="64" t="s">
        <v>3</v>
      </c>
      <c r="E225" s="131"/>
      <c r="F225" s="132"/>
      <c r="G225" s="132"/>
      <c r="H225" s="135"/>
      <c r="I225" s="135"/>
      <c r="J225" s="135"/>
      <c r="K225" s="135"/>
      <c r="L225" s="135"/>
      <c r="M225" s="135"/>
      <c r="N225" s="135"/>
      <c r="O225" s="135"/>
      <c r="P225" s="135"/>
      <c r="Q225" s="135"/>
      <c r="R225" s="136"/>
      <c r="U225" s="131"/>
      <c r="V225" s="132"/>
      <c r="W225" s="132"/>
      <c r="X225" s="135"/>
      <c r="Y225" s="135"/>
      <c r="Z225" s="135"/>
      <c r="AA225" s="135"/>
      <c r="AB225" s="135"/>
      <c r="AC225" s="135"/>
      <c r="AD225" s="135"/>
      <c r="AE225" s="135"/>
      <c r="AF225" s="135"/>
      <c r="AG225" s="135"/>
      <c r="AH225" s="136"/>
    </row>
    <row r="226" spans="2:37" ht="15" hidden="1" customHeight="1" outlineLevel="1" x14ac:dyDescent="0.2">
      <c r="B226" s="63" t="s">
        <v>8</v>
      </c>
      <c r="C226" s="64" t="s">
        <v>11</v>
      </c>
      <c r="E226" s="131"/>
      <c r="F226" s="132"/>
      <c r="G226" s="132"/>
      <c r="H226" s="135"/>
      <c r="I226" s="135"/>
      <c r="J226" s="135"/>
      <c r="K226" s="135"/>
      <c r="L226" s="135"/>
      <c r="M226" s="135"/>
      <c r="N226" s="135"/>
      <c r="O226" s="135"/>
      <c r="P226" s="135"/>
      <c r="Q226" s="135"/>
      <c r="R226" s="136"/>
      <c r="U226" s="131"/>
      <c r="V226" s="132"/>
      <c r="W226" s="132"/>
      <c r="X226" s="135"/>
      <c r="Y226" s="135"/>
      <c r="Z226" s="135"/>
      <c r="AA226" s="135"/>
      <c r="AB226" s="135"/>
      <c r="AC226" s="135"/>
      <c r="AD226" s="135"/>
      <c r="AE226" s="135"/>
      <c r="AF226" s="135"/>
      <c r="AG226" s="135"/>
      <c r="AH226" s="136"/>
    </row>
    <row r="227" spans="2:37" ht="15" hidden="1" customHeight="1" outlineLevel="1" x14ac:dyDescent="0.2">
      <c r="B227" s="63" t="s">
        <v>9</v>
      </c>
      <c r="C227" s="64" t="s">
        <v>12</v>
      </c>
      <c r="E227" s="137" t="s">
        <v>20</v>
      </c>
      <c r="F227" s="138"/>
      <c r="G227" s="138"/>
      <c r="H227" s="135"/>
      <c r="I227" s="135"/>
      <c r="J227" s="135"/>
      <c r="K227" s="135"/>
      <c r="L227" s="135"/>
      <c r="M227" s="135"/>
      <c r="N227" s="135"/>
      <c r="O227" s="135"/>
      <c r="P227" s="135"/>
      <c r="Q227" s="135"/>
      <c r="R227" s="136"/>
      <c r="U227" s="137" t="s">
        <v>20</v>
      </c>
      <c r="V227" s="138"/>
      <c r="W227" s="138"/>
      <c r="X227" s="135"/>
      <c r="Y227" s="135"/>
      <c r="Z227" s="135"/>
      <c r="AA227" s="135"/>
      <c r="AB227" s="135"/>
      <c r="AC227" s="135"/>
      <c r="AD227" s="135"/>
      <c r="AE227" s="135"/>
      <c r="AF227" s="135"/>
      <c r="AG227" s="135"/>
      <c r="AH227" s="136"/>
    </row>
    <row r="228" spans="2:37" ht="15" hidden="1" customHeight="1" outlineLevel="1" thickBot="1" x14ac:dyDescent="0.25">
      <c r="B228" s="65" t="s">
        <v>10</v>
      </c>
      <c r="C228" s="66" t="s">
        <v>15</v>
      </c>
      <c r="E228" s="139"/>
      <c r="F228" s="140"/>
      <c r="G228" s="140"/>
      <c r="H228" s="141"/>
      <c r="I228" s="141"/>
      <c r="J228" s="141"/>
      <c r="K228" s="141"/>
      <c r="L228" s="141"/>
      <c r="M228" s="141"/>
      <c r="N228" s="141"/>
      <c r="O228" s="141"/>
      <c r="P228" s="141"/>
      <c r="Q228" s="141"/>
      <c r="R228" s="142"/>
      <c r="U228" s="139"/>
      <c r="V228" s="140"/>
      <c r="W228" s="140"/>
      <c r="X228" s="141"/>
      <c r="Y228" s="141"/>
      <c r="Z228" s="141"/>
      <c r="AA228" s="141"/>
      <c r="AB228" s="141"/>
      <c r="AC228" s="141"/>
      <c r="AD228" s="141"/>
      <c r="AE228" s="141"/>
      <c r="AF228" s="141"/>
      <c r="AG228" s="141"/>
      <c r="AH228" s="142"/>
    </row>
    <row r="229" spans="2:37" ht="15" customHeight="1" collapsed="1" x14ac:dyDescent="0.2"/>
    <row r="230" spans="2:37" ht="15" customHeight="1" x14ac:dyDescent="0.2">
      <c r="B230" s="44" t="s">
        <v>69</v>
      </c>
      <c r="C230" s="125">
        <f>$F$4</f>
        <v>0</v>
      </c>
      <c r="D230" s="125"/>
      <c r="E230" s="143" t="s">
        <v>16</v>
      </c>
      <c r="F230" s="143"/>
      <c r="G230" s="143"/>
      <c r="H230" s="143"/>
      <c r="I230" s="126" t="str">
        <f>EXPEDIENTE!$C$17</f>
        <v>Vicente</v>
      </c>
      <c r="J230" s="126"/>
      <c r="K230" s="126"/>
      <c r="L230" s="126"/>
      <c r="M230" s="126"/>
      <c r="N230" s="126"/>
      <c r="O230" s="126"/>
      <c r="P230" s="126"/>
      <c r="Q230" s="126"/>
      <c r="R230" s="126"/>
      <c r="S230" s="126"/>
      <c r="T230" s="126"/>
      <c r="U230" s="126"/>
      <c r="V230" s="126"/>
      <c r="W230" s="126"/>
      <c r="X230" s="126"/>
      <c r="Y230" s="126"/>
      <c r="Z230" s="126"/>
      <c r="AA230" s="126"/>
      <c r="AB230" s="126"/>
      <c r="AC230" s="126"/>
      <c r="AD230" s="126"/>
      <c r="AE230" s="126"/>
      <c r="AF230" s="126"/>
      <c r="AG230" s="126"/>
      <c r="AH230" s="126"/>
    </row>
    <row r="231" spans="2:37" ht="15" hidden="1" customHeight="1" outlineLevel="1" x14ac:dyDescent="0.2">
      <c r="B231" s="44" t="s">
        <v>36</v>
      </c>
      <c r="C231" s="126" t="str">
        <f>EXPEDIENTE!$C$3</f>
        <v>CTCON</v>
      </c>
      <c r="D231" s="126"/>
      <c r="E231" s="126"/>
      <c r="F231" s="126"/>
      <c r="G231" s="126"/>
      <c r="H231" s="126"/>
      <c r="I231" s="126"/>
      <c r="J231" s="126"/>
      <c r="K231" s="126"/>
      <c r="L231" s="126"/>
      <c r="M231" s="126"/>
      <c r="N231" s="126"/>
      <c r="O231" s="126"/>
      <c r="P231" s="126"/>
      <c r="Q231" s="126"/>
      <c r="R231" s="126"/>
      <c r="S231" s="126"/>
      <c r="T231" s="126"/>
      <c r="U231" s="126"/>
      <c r="V231" s="126"/>
      <c r="W231" s="126"/>
      <c r="X231" s="126"/>
      <c r="Y231" s="126"/>
      <c r="Z231" s="126"/>
      <c r="AA231" s="126"/>
      <c r="AB231" s="126"/>
      <c r="AC231" s="126"/>
      <c r="AD231" s="126"/>
      <c r="AE231" s="126"/>
      <c r="AF231" s="126"/>
      <c r="AG231" s="126"/>
      <c r="AH231" s="126"/>
    </row>
    <row r="232" spans="2:37" s="46" customFormat="1" ht="15" hidden="1" customHeight="1" outlineLevel="1" thickBot="1" x14ac:dyDescent="0.25">
      <c r="C232" s="46">
        <f>WEEKDAY(CONCATENATE(C233,"/",$B$230,"/",$C$8),2)</f>
        <v>6</v>
      </c>
      <c r="D232" s="46">
        <f t="shared" ref="D232:AG232" si="24">WEEKDAY(CONCATENATE(D233,"/",$B$230,"/",$C$8),2)</f>
        <v>7</v>
      </c>
      <c r="E232" s="46">
        <f t="shared" si="24"/>
        <v>1</v>
      </c>
      <c r="F232" s="46">
        <f t="shared" si="24"/>
        <v>2</v>
      </c>
      <c r="G232" s="46">
        <f t="shared" si="24"/>
        <v>3</v>
      </c>
      <c r="H232" s="46">
        <f t="shared" si="24"/>
        <v>4</v>
      </c>
      <c r="I232" s="46">
        <f t="shared" si="24"/>
        <v>5</v>
      </c>
      <c r="J232" s="46">
        <f t="shared" si="24"/>
        <v>6</v>
      </c>
      <c r="K232" s="46">
        <f t="shared" si="24"/>
        <v>7</v>
      </c>
      <c r="L232" s="46">
        <f t="shared" si="24"/>
        <v>1</v>
      </c>
      <c r="M232" s="46">
        <f t="shared" si="24"/>
        <v>2</v>
      </c>
      <c r="N232" s="46">
        <f t="shared" si="24"/>
        <v>3</v>
      </c>
      <c r="O232" s="46">
        <f t="shared" si="24"/>
        <v>4</v>
      </c>
      <c r="P232" s="46">
        <f t="shared" si="24"/>
        <v>5</v>
      </c>
      <c r="Q232" s="46">
        <f t="shared" si="24"/>
        <v>6</v>
      </c>
      <c r="R232" s="46">
        <f t="shared" si="24"/>
        <v>7</v>
      </c>
      <c r="S232" s="46">
        <f t="shared" si="24"/>
        <v>1</v>
      </c>
      <c r="T232" s="46">
        <f t="shared" si="24"/>
        <v>2</v>
      </c>
      <c r="U232" s="46">
        <f t="shared" si="24"/>
        <v>3</v>
      </c>
      <c r="V232" s="46">
        <f t="shared" si="24"/>
        <v>4</v>
      </c>
      <c r="W232" s="46">
        <f t="shared" si="24"/>
        <v>5</v>
      </c>
      <c r="X232" s="46">
        <f t="shared" si="24"/>
        <v>6</v>
      </c>
      <c r="Y232" s="46">
        <f t="shared" si="24"/>
        <v>7</v>
      </c>
      <c r="Z232" s="46">
        <f t="shared" si="24"/>
        <v>1</v>
      </c>
      <c r="AA232" s="46">
        <f t="shared" si="24"/>
        <v>2</v>
      </c>
      <c r="AB232" s="46">
        <f t="shared" si="24"/>
        <v>3</v>
      </c>
      <c r="AC232" s="46">
        <f t="shared" si="24"/>
        <v>4</v>
      </c>
      <c r="AD232" s="46">
        <f t="shared" si="24"/>
        <v>5</v>
      </c>
      <c r="AE232" s="46">
        <f t="shared" si="24"/>
        <v>6</v>
      </c>
      <c r="AF232" s="46">
        <f t="shared" si="24"/>
        <v>7</v>
      </c>
      <c r="AG232" s="46">
        <f t="shared" si="24"/>
        <v>1</v>
      </c>
    </row>
    <row r="233" spans="2:37" ht="15" hidden="1" customHeight="1" outlineLevel="1" x14ac:dyDescent="0.2">
      <c r="B233" s="47" t="s">
        <v>56</v>
      </c>
      <c r="C233" s="48">
        <v>1</v>
      </c>
      <c r="D233" s="49">
        <v>2</v>
      </c>
      <c r="E233" s="49">
        <v>3</v>
      </c>
      <c r="F233" s="49">
        <v>4</v>
      </c>
      <c r="G233" s="49">
        <v>5</v>
      </c>
      <c r="H233" s="49">
        <v>6</v>
      </c>
      <c r="I233" s="49">
        <v>7</v>
      </c>
      <c r="J233" s="49">
        <v>8</v>
      </c>
      <c r="K233" s="49">
        <v>9</v>
      </c>
      <c r="L233" s="49">
        <v>10</v>
      </c>
      <c r="M233" s="49">
        <v>11</v>
      </c>
      <c r="N233" s="49">
        <v>12</v>
      </c>
      <c r="O233" s="49">
        <v>13</v>
      </c>
      <c r="P233" s="49">
        <v>14</v>
      </c>
      <c r="Q233" s="49">
        <v>15</v>
      </c>
      <c r="R233" s="49">
        <v>16</v>
      </c>
      <c r="S233" s="49">
        <v>17</v>
      </c>
      <c r="T233" s="49">
        <v>18</v>
      </c>
      <c r="U233" s="49">
        <v>19</v>
      </c>
      <c r="V233" s="49">
        <v>20</v>
      </c>
      <c r="W233" s="49">
        <v>21</v>
      </c>
      <c r="X233" s="49">
        <v>22</v>
      </c>
      <c r="Y233" s="49">
        <v>23</v>
      </c>
      <c r="Z233" s="49">
        <v>24</v>
      </c>
      <c r="AA233" s="49">
        <v>25</v>
      </c>
      <c r="AB233" s="49">
        <v>26</v>
      </c>
      <c r="AC233" s="49">
        <v>27</v>
      </c>
      <c r="AD233" s="49">
        <v>28</v>
      </c>
      <c r="AE233" s="49">
        <v>29</v>
      </c>
      <c r="AF233" s="49">
        <v>30</v>
      </c>
      <c r="AG233" s="50">
        <v>31</v>
      </c>
      <c r="AH233" s="120" t="s">
        <v>2</v>
      </c>
    </row>
    <row r="234" spans="2:37" ht="15" hidden="1" customHeight="1" outlineLevel="1" thickBot="1" x14ac:dyDescent="0.25">
      <c r="B234" s="51" t="s">
        <v>17</v>
      </c>
      <c r="C234" s="39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F234" s="40"/>
      <c r="AG234" s="40"/>
      <c r="AH234" s="121"/>
      <c r="AK234" s="67"/>
    </row>
    <row r="235" spans="2:37" ht="15" hidden="1" customHeight="1" outlineLevel="1" thickBot="1" x14ac:dyDescent="0.25">
      <c r="B235" s="122" t="s">
        <v>61</v>
      </c>
      <c r="C235" s="123"/>
      <c r="D235" s="123"/>
      <c r="E235" s="123"/>
      <c r="F235" s="123"/>
      <c r="G235" s="123"/>
      <c r="H235" s="123"/>
      <c r="I235" s="123"/>
      <c r="J235" s="123"/>
      <c r="K235" s="123"/>
      <c r="L235" s="123"/>
      <c r="M235" s="123"/>
      <c r="N235" s="123"/>
      <c r="O235" s="123"/>
      <c r="P235" s="123"/>
      <c r="Q235" s="123"/>
      <c r="R235" s="123"/>
      <c r="S235" s="123"/>
      <c r="T235" s="123"/>
      <c r="U235" s="123"/>
      <c r="V235" s="123"/>
      <c r="W235" s="123"/>
      <c r="X235" s="123"/>
      <c r="Y235" s="123"/>
      <c r="Z235" s="123"/>
      <c r="AA235" s="123"/>
      <c r="AB235" s="123"/>
      <c r="AC235" s="123"/>
      <c r="AD235" s="123"/>
      <c r="AE235" s="123"/>
      <c r="AF235" s="123"/>
      <c r="AG235" s="124"/>
      <c r="AH235" s="52">
        <f>SUM(AH236:AH245)</f>
        <v>0</v>
      </c>
      <c r="AK235" s="67"/>
    </row>
    <row r="236" spans="2:37" ht="15" hidden="1" customHeight="1" outlineLevel="1" x14ac:dyDescent="0.2">
      <c r="B236" s="53" t="str">
        <f>IF(EXPEDIENTE!$C$22="","",EXPEDIENTE!$E$22)</f>
        <v>erwghewg</v>
      </c>
      <c r="C236" s="29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F236" s="30"/>
      <c r="AG236" s="34"/>
      <c r="AH236" s="54">
        <f>SUM(C236:AG236)</f>
        <v>0</v>
      </c>
    </row>
    <row r="237" spans="2:37" ht="15" hidden="1" customHeight="1" outlineLevel="1" x14ac:dyDescent="0.2">
      <c r="B237" s="55" t="str">
        <f>IF(EXPEDIENTE!$C$23="","",EXPEDIENTE!$E$23)</f>
        <v>gergqweger</v>
      </c>
      <c r="C237" s="31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5"/>
      <c r="AH237" s="54">
        <f t="shared" ref="AH237:AH245" si="25">SUM(C237:AG237)</f>
        <v>0</v>
      </c>
    </row>
    <row r="238" spans="2:37" ht="15" hidden="1" customHeight="1" outlineLevel="1" x14ac:dyDescent="0.2">
      <c r="B238" s="55" t="str">
        <f>IF(EXPEDIENTE!$C$24="","",EXPEDIENTE!$E$24)</f>
        <v/>
      </c>
      <c r="C238" s="31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5"/>
      <c r="AH238" s="54">
        <f t="shared" si="25"/>
        <v>0</v>
      </c>
    </row>
    <row r="239" spans="2:37" ht="15" hidden="1" customHeight="1" outlineLevel="1" x14ac:dyDescent="0.2">
      <c r="B239" s="55" t="str">
        <f>IF(EXPEDIENTE!$C$25="","",EXPEDIENTE!$E$25)</f>
        <v/>
      </c>
      <c r="C239" s="31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5"/>
      <c r="AH239" s="54">
        <f t="shared" si="25"/>
        <v>0</v>
      </c>
    </row>
    <row r="240" spans="2:37" ht="15" hidden="1" customHeight="1" outlineLevel="1" x14ac:dyDescent="0.2">
      <c r="B240" s="55" t="str">
        <f>IF(EXPEDIENTE!$C$26="","",EXPEDIENTE!$E$26)</f>
        <v/>
      </c>
      <c r="C240" s="31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5"/>
      <c r="AH240" s="54">
        <f t="shared" si="25"/>
        <v>0</v>
      </c>
    </row>
    <row r="241" spans="2:34" ht="15" hidden="1" customHeight="1" outlineLevel="1" x14ac:dyDescent="0.2">
      <c r="B241" s="55" t="str">
        <f>IF(EXPEDIENTE!$C$27="","",EXPEDIENTE!$E$27)</f>
        <v/>
      </c>
      <c r="C241" s="31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5"/>
      <c r="AH241" s="54">
        <f t="shared" si="25"/>
        <v>0</v>
      </c>
    </row>
    <row r="242" spans="2:34" ht="15" hidden="1" customHeight="1" outlineLevel="1" x14ac:dyDescent="0.2">
      <c r="B242" s="55" t="str">
        <f>IF(EXPEDIENTE!$C$28="","",EXPEDIENTE!$E$28)</f>
        <v/>
      </c>
      <c r="C242" s="31"/>
      <c r="D242" s="32"/>
      <c r="E242" s="32"/>
      <c r="F242" s="32"/>
      <c r="G242" s="32"/>
      <c r="H242" s="32"/>
      <c r="I242" s="4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5"/>
      <c r="AH242" s="54">
        <f t="shared" si="25"/>
        <v>0</v>
      </c>
    </row>
    <row r="243" spans="2:34" ht="15" hidden="1" customHeight="1" outlineLevel="1" x14ac:dyDescent="0.2">
      <c r="B243" s="55" t="str">
        <f>IF(EXPEDIENTE!$C$29="","",EXPEDIENTE!$E$29)</f>
        <v/>
      </c>
      <c r="C243" s="31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5"/>
      <c r="AH243" s="54">
        <f t="shared" si="25"/>
        <v>0</v>
      </c>
    </row>
    <row r="244" spans="2:34" ht="15" hidden="1" customHeight="1" outlineLevel="1" x14ac:dyDescent="0.2">
      <c r="B244" s="55" t="str">
        <f>IF(EXPEDIENTE!$C$30="","",EXPEDIENTE!$E$30)</f>
        <v/>
      </c>
      <c r="C244" s="31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5"/>
      <c r="AH244" s="54">
        <f t="shared" si="25"/>
        <v>0</v>
      </c>
    </row>
    <row r="245" spans="2:34" ht="15" hidden="1" customHeight="1" outlineLevel="1" thickBot="1" x14ac:dyDescent="0.25">
      <c r="B245" s="55" t="str">
        <f>IF(EXPEDIENTE!$C$31="","",EXPEDIENTE!$E$31)</f>
        <v/>
      </c>
      <c r="C245" s="36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8"/>
      <c r="AH245" s="54">
        <f t="shared" si="25"/>
        <v>0</v>
      </c>
    </row>
    <row r="246" spans="2:34" ht="15" hidden="1" customHeight="1" outlineLevel="1" thickBot="1" x14ac:dyDescent="0.25">
      <c r="B246" s="122" t="s">
        <v>62</v>
      </c>
      <c r="C246" s="123"/>
      <c r="D246" s="123"/>
      <c r="E246" s="123"/>
      <c r="F246" s="123"/>
      <c r="G246" s="123"/>
      <c r="H246" s="123"/>
      <c r="I246" s="123"/>
      <c r="J246" s="123"/>
      <c r="K246" s="123"/>
      <c r="L246" s="123"/>
      <c r="M246" s="123"/>
      <c r="N246" s="123"/>
      <c r="O246" s="123"/>
      <c r="P246" s="123"/>
      <c r="Q246" s="123"/>
      <c r="R246" s="123"/>
      <c r="S246" s="123"/>
      <c r="T246" s="123"/>
      <c r="U246" s="123"/>
      <c r="V246" s="123"/>
      <c r="W246" s="123"/>
      <c r="X246" s="123"/>
      <c r="Y246" s="123"/>
      <c r="Z246" s="123"/>
      <c r="AA246" s="123"/>
      <c r="AB246" s="123"/>
      <c r="AC246" s="123"/>
      <c r="AD246" s="123"/>
      <c r="AE246" s="123"/>
      <c r="AF246" s="123"/>
      <c r="AG246" s="124"/>
      <c r="AH246" s="52">
        <f>SUM(AH247:AH256)</f>
        <v>0</v>
      </c>
    </row>
    <row r="247" spans="2:34" ht="15" hidden="1" customHeight="1" outlineLevel="1" x14ac:dyDescent="0.2">
      <c r="B247" s="53" t="str">
        <f>IF(EXPEDIENTE!$C$36="","",EXPEDIENTE!$E$36)</f>
        <v/>
      </c>
      <c r="C247" s="29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F247" s="30"/>
      <c r="AG247" s="34"/>
      <c r="AH247" s="54">
        <f>SUM(C247:AG247)</f>
        <v>0</v>
      </c>
    </row>
    <row r="248" spans="2:34" ht="15" hidden="1" customHeight="1" outlineLevel="1" x14ac:dyDescent="0.2">
      <c r="B248" s="55" t="str">
        <f>IF(EXPEDIENTE!$C$37="","",EXPEDIENTE!$E$37)</f>
        <v/>
      </c>
      <c r="C248" s="31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5"/>
      <c r="AH248" s="54">
        <f t="shared" ref="AH248:AH256" si="26">SUM(C248:AG248)</f>
        <v>0</v>
      </c>
    </row>
    <row r="249" spans="2:34" ht="15" hidden="1" customHeight="1" outlineLevel="1" x14ac:dyDescent="0.2">
      <c r="B249" s="55" t="str">
        <f>IF(EXPEDIENTE!$C$38="","",EXPEDIENTE!$E$38)</f>
        <v/>
      </c>
      <c r="C249" s="31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5"/>
      <c r="AH249" s="54">
        <f t="shared" si="26"/>
        <v>0</v>
      </c>
    </row>
    <row r="250" spans="2:34" ht="15" hidden="1" customHeight="1" outlineLevel="1" x14ac:dyDescent="0.2">
      <c r="B250" s="55" t="str">
        <f>IF(EXPEDIENTE!$C$39="","",EXPEDIENTE!$E$39)</f>
        <v/>
      </c>
      <c r="C250" s="31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5"/>
      <c r="AH250" s="54">
        <f t="shared" si="26"/>
        <v>0</v>
      </c>
    </row>
    <row r="251" spans="2:34" ht="15" hidden="1" customHeight="1" outlineLevel="1" x14ac:dyDescent="0.2">
      <c r="B251" s="55" t="str">
        <f>IF(EXPEDIENTE!$C$40="","",EXPEDIENTE!$E$40)</f>
        <v/>
      </c>
      <c r="C251" s="31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5"/>
      <c r="AH251" s="54">
        <f t="shared" si="26"/>
        <v>0</v>
      </c>
    </row>
    <row r="252" spans="2:34" ht="15" hidden="1" customHeight="1" outlineLevel="1" x14ac:dyDescent="0.2">
      <c r="B252" s="55" t="str">
        <f>IF(EXPEDIENTE!$C$41="","",EXPEDIENTE!$E$41)</f>
        <v/>
      </c>
      <c r="C252" s="31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5"/>
      <c r="AH252" s="54">
        <f t="shared" si="26"/>
        <v>0</v>
      </c>
    </row>
    <row r="253" spans="2:34" ht="15" hidden="1" customHeight="1" outlineLevel="1" x14ac:dyDescent="0.2">
      <c r="B253" s="55" t="str">
        <f>IF(EXPEDIENTE!$C$42="","",EXPEDIENTE!$E$42)</f>
        <v/>
      </c>
      <c r="C253" s="31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5"/>
      <c r="AH253" s="54">
        <f t="shared" si="26"/>
        <v>0</v>
      </c>
    </row>
    <row r="254" spans="2:34" ht="15" hidden="1" customHeight="1" outlineLevel="1" x14ac:dyDescent="0.2">
      <c r="B254" s="55" t="str">
        <f>IF(EXPEDIENTE!$C$43="","",EXPEDIENTE!$E$43)</f>
        <v/>
      </c>
      <c r="C254" s="31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5"/>
      <c r="AH254" s="54">
        <f t="shared" si="26"/>
        <v>0</v>
      </c>
    </row>
    <row r="255" spans="2:34" ht="15" hidden="1" customHeight="1" outlineLevel="1" x14ac:dyDescent="0.2">
      <c r="B255" s="55" t="str">
        <f>IF(EXPEDIENTE!$C$44="","",EXPEDIENTE!$E$44)</f>
        <v/>
      </c>
      <c r="C255" s="31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5"/>
      <c r="AH255" s="54">
        <f t="shared" si="26"/>
        <v>0</v>
      </c>
    </row>
    <row r="256" spans="2:34" ht="15" hidden="1" customHeight="1" outlineLevel="1" thickBot="1" x14ac:dyDescent="0.25">
      <c r="B256" s="55" t="str">
        <f>IF(EXPEDIENTE!$C$45="","",EXPEDIENTE!$E$45)</f>
        <v/>
      </c>
      <c r="C256" s="31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5"/>
      <c r="AH256" s="54">
        <f t="shared" si="26"/>
        <v>0</v>
      </c>
    </row>
    <row r="257" spans="2:37" ht="30" hidden="1" customHeight="1" outlineLevel="1" thickBot="1" x14ac:dyDescent="0.25">
      <c r="B257" s="57" t="s">
        <v>23</v>
      </c>
      <c r="C257" s="58">
        <f t="shared" ref="C257:AG257" si="27">SUM(C236:C256)</f>
        <v>0</v>
      </c>
      <c r="D257" s="59">
        <f t="shared" si="27"/>
        <v>0</v>
      </c>
      <c r="E257" s="59">
        <f t="shared" si="27"/>
        <v>0</v>
      </c>
      <c r="F257" s="59">
        <f t="shared" si="27"/>
        <v>0</v>
      </c>
      <c r="G257" s="59">
        <f t="shared" si="27"/>
        <v>0</v>
      </c>
      <c r="H257" s="59">
        <f t="shared" si="27"/>
        <v>0</v>
      </c>
      <c r="I257" s="59">
        <f t="shared" si="27"/>
        <v>0</v>
      </c>
      <c r="J257" s="59">
        <f t="shared" si="27"/>
        <v>0</v>
      </c>
      <c r="K257" s="59">
        <f t="shared" si="27"/>
        <v>0</v>
      </c>
      <c r="L257" s="59">
        <f t="shared" si="27"/>
        <v>0</v>
      </c>
      <c r="M257" s="59">
        <f t="shared" si="27"/>
        <v>0</v>
      </c>
      <c r="N257" s="59">
        <f t="shared" si="27"/>
        <v>0</v>
      </c>
      <c r="O257" s="59">
        <f t="shared" si="27"/>
        <v>0</v>
      </c>
      <c r="P257" s="59">
        <f t="shared" si="27"/>
        <v>0</v>
      </c>
      <c r="Q257" s="59">
        <f t="shared" si="27"/>
        <v>0</v>
      </c>
      <c r="R257" s="59">
        <f t="shared" si="27"/>
        <v>0</v>
      </c>
      <c r="S257" s="59">
        <f t="shared" si="27"/>
        <v>0</v>
      </c>
      <c r="T257" s="59">
        <f t="shared" si="27"/>
        <v>0</v>
      </c>
      <c r="U257" s="59">
        <f t="shared" si="27"/>
        <v>0</v>
      </c>
      <c r="V257" s="59">
        <f t="shared" si="27"/>
        <v>0</v>
      </c>
      <c r="W257" s="59">
        <f t="shared" si="27"/>
        <v>0</v>
      </c>
      <c r="X257" s="59">
        <f t="shared" si="27"/>
        <v>0</v>
      </c>
      <c r="Y257" s="59">
        <f t="shared" si="27"/>
        <v>0</v>
      </c>
      <c r="Z257" s="59">
        <f t="shared" si="27"/>
        <v>0</v>
      </c>
      <c r="AA257" s="59">
        <f t="shared" si="27"/>
        <v>0</v>
      </c>
      <c r="AB257" s="59">
        <f t="shared" si="27"/>
        <v>0</v>
      </c>
      <c r="AC257" s="59">
        <f t="shared" si="27"/>
        <v>0</v>
      </c>
      <c r="AD257" s="59">
        <f t="shared" si="27"/>
        <v>0</v>
      </c>
      <c r="AE257" s="59">
        <f t="shared" si="27"/>
        <v>0</v>
      </c>
      <c r="AF257" s="59">
        <f t="shared" si="27"/>
        <v>0</v>
      </c>
      <c r="AG257" s="60">
        <f t="shared" si="27"/>
        <v>0</v>
      </c>
      <c r="AH257" s="52">
        <f>AH235+AH246</f>
        <v>0</v>
      </c>
    </row>
    <row r="258" spans="2:37" ht="15" hidden="1" customHeight="1" outlineLevel="1" thickBot="1" x14ac:dyDescent="0.25"/>
    <row r="259" spans="2:37" ht="15" hidden="1" customHeight="1" outlineLevel="1" thickBot="1" x14ac:dyDescent="0.25">
      <c r="B259" s="127" t="s">
        <v>4</v>
      </c>
      <c r="C259" s="128"/>
      <c r="E259" s="129" t="s">
        <v>21</v>
      </c>
      <c r="F259" s="130"/>
      <c r="G259" s="130"/>
      <c r="H259" s="133"/>
      <c r="I259" s="133"/>
      <c r="J259" s="133"/>
      <c r="K259" s="133"/>
      <c r="L259" s="133"/>
      <c r="M259" s="133"/>
      <c r="N259" s="133"/>
      <c r="O259" s="133"/>
      <c r="P259" s="133"/>
      <c r="Q259" s="133"/>
      <c r="R259" s="134"/>
      <c r="U259" s="129" t="s">
        <v>22</v>
      </c>
      <c r="V259" s="130"/>
      <c r="W259" s="130"/>
      <c r="X259" s="133"/>
      <c r="Y259" s="133"/>
      <c r="Z259" s="133"/>
      <c r="AA259" s="133"/>
      <c r="AB259" s="133"/>
      <c r="AC259" s="133"/>
      <c r="AD259" s="133"/>
      <c r="AE259" s="133"/>
      <c r="AF259" s="133"/>
      <c r="AG259" s="133"/>
      <c r="AH259" s="134"/>
    </row>
    <row r="260" spans="2:37" ht="15" hidden="1" customHeight="1" outlineLevel="1" x14ac:dyDescent="0.2">
      <c r="B260" s="61" t="s">
        <v>5</v>
      </c>
      <c r="C260" s="62" t="s">
        <v>13</v>
      </c>
      <c r="E260" s="131"/>
      <c r="F260" s="132"/>
      <c r="G260" s="132"/>
      <c r="H260" s="135"/>
      <c r="I260" s="135"/>
      <c r="J260" s="135"/>
      <c r="K260" s="135"/>
      <c r="L260" s="135"/>
      <c r="M260" s="135"/>
      <c r="N260" s="135"/>
      <c r="O260" s="135"/>
      <c r="P260" s="135"/>
      <c r="Q260" s="135"/>
      <c r="R260" s="136"/>
      <c r="U260" s="131"/>
      <c r="V260" s="132"/>
      <c r="W260" s="132"/>
      <c r="X260" s="135"/>
      <c r="Y260" s="135"/>
      <c r="Z260" s="135"/>
      <c r="AA260" s="135"/>
      <c r="AB260" s="135"/>
      <c r="AC260" s="135"/>
      <c r="AD260" s="135"/>
      <c r="AE260" s="135"/>
      <c r="AF260" s="135"/>
      <c r="AG260" s="135"/>
      <c r="AH260" s="136"/>
    </row>
    <row r="261" spans="2:37" ht="15" hidden="1" customHeight="1" outlineLevel="1" x14ac:dyDescent="0.2">
      <c r="B261" s="63" t="s">
        <v>6</v>
      </c>
      <c r="C261" s="64" t="s">
        <v>14</v>
      </c>
      <c r="E261" s="131"/>
      <c r="F261" s="132"/>
      <c r="G261" s="132"/>
      <c r="H261" s="135"/>
      <c r="I261" s="135"/>
      <c r="J261" s="135"/>
      <c r="K261" s="135"/>
      <c r="L261" s="135"/>
      <c r="M261" s="135"/>
      <c r="N261" s="135"/>
      <c r="O261" s="135"/>
      <c r="P261" s="135"/>
      <c r="Q261" s="135"/>
      <c r="R261" s="136"/>
      <c r="U261" s="131"/>
      <c r="V261" s="132"/>
      <c r="W261" s="132"/>
      <c r="X261" s="135"/>
      <c r="Y261" s="135"/>
      <c r="Z261" s="135"/>
      <c r="AA261" s="135"/>
      <c r="AB261" s="135"/>
      <c r="AC261" s="135"/>
      <c r="AD261" s="135"/>
      <c r="AE261" s="135"/>
      <c r="AF261" s="135"/>
      <c r="AG261" s="135"/>
      <c r="AH261" s="136"/>
    </row>
    <row r="262" spans="2:37" ht="15" hidden="1" customHeight="1" outlineLevel="1" x14ac:dyDescent="0.2">
      <c r="B262" s="63" t="s">
        <v>7</v>
      </c>
      <c r="C262" s="64" t="s">
        <v>3</v>
      </c>
      <c r="E262" s="131"/>
      <c r="F262" s="132"/>
      <c r="G262" s="132"/>
      <c r="H262" s="135"/>
      <c r="I262" s="135"/>
      <c r="J262" s="135"/>
      <c r="K262" s="135"/>
      <c r="L262" s="135"/>
      <c r="M262" s="135"/>
      <c r="N262" s="135"/>
      <c r="O262" s="135"/>
      <c r="P262" s="135"/>
      <c r="Q262" s="135"/>
      <c r="R262" s="136"/>
      <c r="U262" s="131"/>
      <c r="V262" s="132"/>
      <c r="W262" s="132"/>
      <c r="X262" s="135"/>
      <c r="Y262" s="135"/>
      <c r="Z262" s="135"/>
      <c r="AA262" s="135"/>
      <c r="AB262" s="135"/>
      <c r="AC262" s="135"/>
      <c r="AD262" s="135"/>
      <c r="AE262" s="135"/>
      <c r="AF262" s="135"/>
      <c r="AG262" s="135"/>
      <c r="AH262" s="136"/>
    </row>
    <row r="263" spans="2:37" ht="15" hidden="1" customHeight="1" outlineLevel="1" x14ac:dyDescent="0.2">
      <c r="B263" s="63" t="s">
        <v>8</v>
      </c>
      <c r="C263" s="64" t="s">
        <v>11</v>
      </c>
      <c r="E263" s="131"/>
      <c r="F263" s="132"/>
      <c r="G263" s="132"/>
      <c r="H263" s="135"/>
      <c r="I263" s="135"/>
      <c r="J263" s="135"/>
      <c r="K263" s="135"/>
      <c r="L263" s="135"/>
      <c r="M263" s="135"/>
      <c r="N263" s="135"/>
      <c r="O263" s="135"/>
      <c r="P263" s="135"/>
      <c r="Q263" s="135"/>
      <c r="R263" s="136"/>
      <c r="U263" s="131"/>
      <c r="V263" s="132"/>
      <c r="W263" s="132"/>
      <c r="X263" s="135"/>
      <c r="Y263" s="135"/>
      <c r="Z263" s="135"/>
      <c r="AA263" s="135"/>
      <c r="AB263" s="135"/>
      <c r="AC263" s="135"/>
      <c r="AD263" s="135"/>
      <c r="AE263" s="135"/>
      <c r="AF263" s="135"/>
      <c r="AG263" s="135"/>
      <c r="AH263" s="136"/>
    </row>
    <row r="264" spans="2:37" ht="15" hidden="1" customHeight="1" outlineLevel="1" x14ac:dyDescent="0.2">
      <c r="B264" s="63" t="s">
        <v>9</v>
      </c>
      <c r="C264" s="64" t="s">
        <v>12</v>
      </c>
      <c r="E264" s="137" t="s">
        <v>20</v>
      </c>
      <c r="F264" s="138"/>
      <c r="G264" s="138"/>
      <c r="H264" s="135"/>
      <c r="I264" s="135"/>
      <c r="J264" s="135"/>
      <c r="K264" s="135"/>
      <c r="L264" s="135"/>
      <c r="M264" s="135"/>
      <c r="N264" s="135"/>
      <c r="O264" s="135"/>
      <c r="P264" s="135"/>
      <c r="Q264" s="135"/>
      <c r="R264" s="136"/>
      <c r="U264" s="137" t="s">
        <v>20</v>
      </c>
      <c r="V264" s="138"/>
      <c r="W264" s="138"/>
      <c r="X264" s="135"/>
      <c r="Y264" s="135"/>
      <c r="Z264" s="135"/>
      <c r="AA264" s="135"/>
      <c r="AB264" s="135"/>
      <c r="AC264" s="135"/>
      <c r="AD264" s="135"/>
      <c r="AE264" s="135"/>
      <c r="AF264" s="135"/>
      <c r="AG264" s="135"/>
      <c r="AH264" s="136"/>
    </row>
    <row r="265" spans="2:37" ht="15" hidden="1" customHeight="1" outlineLevel="1" thickBot="1" x14ac:dyDescent="0.25">
      <c r="B265" s="65" t="s">
        <v>10</v>
      </c>
      <c r="C265" s="66" t="s">
        <v>15</v>
      </c>
      <c r="E265" s="139"/>
      <c r="F265" s="140"/>
      <c r="G265" s="140"/>
      <c r="H265" s="141"/>
      <c r="I265" s="141"/>
      <c r="J265" s="141"/>
      <c r="K265" s="141"/>
      <c r="L265" s="141"/>
      <c r="M265" s="141"/>
      <c r="N265" s="141"/>
      <c r="O265" s="141"/>
      <c r="P265" s="141"/>
      <c r="Q265" s="141"/>
      <c r="R265" s="142"/>
      <c r="U265" s="139"/>
      <c r="V265" s="140"/>
      <c r="W265" s="140"/>
      <c r="X265" s="141"/>
      <c r="Y265" s="141"/>
      <c r="Z265" s="141"/>
      <c r="AA265" s="141"/>
      <c r="AB265" s="141"/>
      <c r="AC265" s="141"/>
      <c r="AD265" s="141"/>
      <c r="AE265" s="141"/>
      <c r="AF265" s="141"/>
      <c r="AG265" s="141"/>
      <c r="AH265" s="142"/>
    </row>
    <row r="266" spans="2:37" ht="15" customHeight="1" collapsed="1" x14ac:dyDescent="0.2"/>
    <row r="267" spans="2:37" ht="15" customHeight="1" x14ac:dyDescent="0.2">
      <c r="B267" s="44" t="s">
        <v>70</v>
      </c>
      <c r="C267" s="125">
        <f>$F$4</f>
        <v>0</v>
      </c>
      <c r="D267" s="125"/>
      <c r="E267" s="143" t="s">
        <v>16</v>
      </c>
      <c r="F267" s="143"/>
      <c r="G267" s="143"/>
      <c r="H267" s="143"/>
      <c r="I267" s="126" t="str">
        <f>EXPEDIENTE!$C$17</f>
        <v>Vicente</v>
      </c>
      <c r="J267" s="126"/>
      <c r="K267" s="126"/>
      <c r="L267" s="126"/>
      <c r="M267" s="126"/>
      <c r="N267" s="126"/>
      <c r="O267" s="126"/>
      <c r="P267" s="126"/>
      <c r="Q267" s="126"/>
      <c r="R267" s="126"/>
      <c r="S267" s="126"/>
      <c r="T267" s="126"/>
      <c r="U267" s="126"/>
      <c r="V267" s="126"/>
      <c r="W267" s="126"/>
      <c r="X267" s="126"/>
      <c r="Y267" s="126"/>
      <c r="Z267" s="126"/>
      <c r="AA267" s="126"/>
      <c r="AB267" s="126"/>
      <c r="AC267" s="126"/>
      <c r="AD267" s="126"/>
      <c r="AE267" s="126"/>
      <c r="AF267" s="126"/>
      <c r="AG267" s="126"/>
      <c r="AH267" s="126"/>
    </row>
    <row r="268" spans="2:37" ht="15" hidden="1" customHeight="1" outlineLevel="1" x14ac:dyDescent="0.2">
      <c r="B268" s="44" t="s">
        <v>36</v>
      </c>
      <c r="C268" s="126" t="str">
        <f>EXPEDIENTE!$C$3</f>
        <v>CTCON</v>
      </c>
      <c r="D268" s="126"/>
      <c r="E268" s="126"/>
      <c r="F268" s="126"/>
      <c r="G268" s="126"/>
      <c r="H268" s="126"/>
      <c r="I268" s="126"/>
      <c r="J268" s="126"/>
      <c r="K268" s="126"/>
      <c r="L268" s="126"/>
      <c r="M268" s="126"/>
      <c r="N268" s="126"/>
      <c r="O268" s="126"/>
      <c r="P268" s="126"/>
      <c r="Q268" s="126"/>
      <c r="R268" s="126"/>
      <c r="S268" s="126"/>
      <c r="T268" s="126"/>
      <c r="U268" s="126"/>
      <c r="V268" s="126"/>
      <c r="W268" s="126"/>
      <c r="X268" s="126"/>
      <c r="Y268" s="126"/>
      <c r="Z268" s="126"/>
      <c r="AA268" s="126"/>
      <c r="AB268" s="126"/>
      <c r="AC268" s="126"/>
      <c r="AD268" s="126"/>
      <c r="AE268" s="126"/>
      <c r="AF268" s="126"/>
      <c r="AG268" s="126"/>
      <c r="AH268" s="126"/>
    </row>
    <row r="269" spans="2:37" s="46" customFormat="1" ht="15" hidden="1" customHeight="1" outlineLevel="1" thickBot="1" x14ac:dyDescent="0.25">
      <c r="C269" s="46">
        <f>WEEKDAY(CONCATENATE(C270,"/",$B$267,"/",$C$8),2)</f>
        <v>2</v>
      </c>
      <c r="D269" s="46">
        <f t="shared" ref="D269:AG269" si="28">WEEKDAY(CONCATENATE(D270,"/",$B$267,"/",$C$8),2)</f>
        <v>3</v>
      </c>
      <c r="E269" s="46">
        <f t="shared" si="28"/>
        <v>4</v>
      </c>
      <c r="F269" s="46">
        <f t="shared" si="28"/>
        <v>5</v>
      </c>
      <c r="G269" s="46">
        <f t="shared" si="28"/>
        <v>6</v>
      </c>
      <c r="H269" s="46">
        <f t="shared" si="28"/>
        <v>7</v>
      </c>
      <c r="I269" s="46">
        <f t="shared" si="28"/>
        <v>1</v>
      </c>
      <c r="J269" s="46">
        <f t="shared" si="28"/>
        <v>2</v>
      </c>
      <c r="K269" s="46">
        <f t="shared" si="28"/>
        <v>3</v>
      </c>
      <c r="L269" s="46">
        <f t="shared" si="28"/>
        <v>4</v>
      </c>
      <c r="M269" s="46">
        <f t="shared" si="28"/>
        <v>5</v>
      </c>
      <c r="N269" s="46">
        <f t="shared" si="28"/>
        <v>6</v>
      </c>
      <c r="O269" s="46">
        <f t="shared" si="28"/>
        <v>7</v>
      </c>
      <c r="P269" s="46">
        <f t="shared" si="28"/>
        <v>1</v>
      </c>
      <c r="Q269" s="46">
        <f t="shared" si="28"/>
        <v>2</v>
      </c>
      <c r="R269" s="46">
        <f t="shared" si="28"/>
        <v>3</v>
      </c>
      <c r="S269" s="46">
        <f t="shared" si="28"/>
        <v>4</v>
      </c>
      <c r="T269" s="46">
        <f t="shared" si="28"/>
        <v>5</v>
      </c>
      <c r="U269" s="46">
        <f t="shared" si="28"/>
        <v>6</v>
      </c>
      <c r="V269" s="46">
        <f t="shared" si="28"/>
        <v>7</v>
      </c>
      <c r="W269" s="46">
        <f t="shared" si="28"/>
        <v>1</v>
      </c>
      <c r="X269" s="46">
        <f t="shared" si="28"/>
        <v>2</v>
      </c>
      <c r="Y269" s="46">
        <f t="shared" si="28"/>
        <v>3</v>
      </c>
      <c r="Z269" s="46">
        <f t="shared" si="28"/>
        <v>4</v>
      </c>
      <c r="AA269" s="46">
        <f t="shared" si="28"/>
        <v>5</v>
      </c>
      <c r="AB269" s="46">
        <f t="shared" si="28"/>
        <v>6</v>
      </c>
      <c r="AC269" s="46">
        <f t="shared" si="28"/>
        <v>7</v>
      </c>
      <c r="AD269" s="46">
        <f t="shared" si="28"/>
        <v>1</v>
      </c>
      <c r="AE269" s="46">
        <f t="shared" si="28"/>
        <v>2</v>
      </c>
      <c r="AF269" s="46">
        <f t="shared" si="28"/>
        <v>3</v>
      </c>
      <c r="AG269" s="46">
        <f t="shared" si="28"/>
        <v>4</v>
      </c>
    </row>
    <row r="270" spans="2:37" ht="15" hidden="1" customHeight="1" outlineLevel="1" x14ac:dyDescent="0.2">
      <c r="B270" s="47" t="s">
        <v>56</v>
      </c>
      <c r="C270" s="48">
        <v>1</v>
      </c>
      <c r="D270" s="49">
        <v>2</v>
      </c>
      <c r="E270" s="49">
        <v>3</v>
      </c>
      <c r="F270" s="49">
        <v>4</v>
      </c>
      <c r="G270" s="49">
        <v>5</v>
      </c>
      <c r="H270" s="49">
        <v>6</v>
      </c>
      <c r="I270" s="49">
        <v>7</v>
      </c>
      <c r="J270" s="49">
        <v>8</v>
      </c>
      <c r="K270" s="49">
        <v>9</v>
      </c>
      <c r="L270" s="49">
        <v>10</v>
      </c>
      <c r="M270" s="49">
        <v>11</v>
      </c>
      <c r="N270" s="49">
        <v>12</v>
      </c>
      <c r="O270" s="49">
        <v>13</v>
      </c>
      <c r="P270" s="49">
        <v>14</v>
      </c>
      <c r="Q270" s="49">
        <v>15</v>
      </c>
      <c r="R270" s="49">
        <v>16</v>
      </c>
      <c r="S270" s="49">
        <v>17</v>
      </c>
      <c r="T270" s="49">
        <v>18</v>
      </c>
      <c r="U270" s="49">
        <v>19</v>
      </c>
      <c r="V270" s="49">
        <v>20</v>
      </c>
      <c r="W270" s="49">
        <v>21</v>
      </c>
      <c r="X270" s="49">
        <v>22</v>
      </c>
      <c r="Y270" s="49">
        <v>23</v>
      </c>
      <c r="Z270" s="49">
        <v>24</v>
      </c>
      <c r="AA270" s="49">
        <v>25</v>
      </c>
      <c r="AB270" s="49">
        <v>26</v>
      </c>
      <c r="AC270" s="49">
        <v>27</v>
      </c>
      <c r="AD270" s="49">
        <v>28</v>
      </c>
      <c r="AE270" s="49">
        <v>29</v>
      </c>
      <c r="AF270" s="49">
        <v>30</v>
      </c>
      <c r="AG270" s="50">
        <v>31</v>
      </c>
      <c r="AH270" s="120" t="s">
        <v>2</v>
      </c>
    </row>
    <row r="271" spans="2:37" ht="15" hidden="1" customHeight="1" outlineLevel="1" thickBot="1" x14ac:dyDescent="0.25">
      <c r="B271" s="51" t="s">
        <v>17</v>
      </c>
      <c r="C271" s="39"/>
      <c r="D271" s="40"/>
      <c r="E271" s="40"/>
      <c r="F271" s="40"/>
      <c r="G271" s="40"/>
      <c r="H271" s="40"/>
      <c r="I271" s="40"/>
      <c r="J271" s="39"/>
      <c r="K271" s="40"/>
      <c r="L271" s="40"/>
      <c r="M271" s="40"/>
      <c r="N271" s="40"/>
      <c r="O271" s="40"/>
      <c r="P271" s="40"/>
      <c r="Q271" s="39"/>
      <c r="R271" s="40"/>
      <c r="S271" s="40"/>
      <c r="T271" s="40"/>
      <c r="U271" s="40"/>
      <c r="V271" s="40"/>
      <c r="W271" s="40"/>
      <c r="X271" s="39"/>
      <c r="Y271" s="40"/>
      <c r="Z271" s="40"/>
      <c r="AA271" s="40"/>
      <c r="AB271" s="40"/>
      <c r="AC271" s="40"/>
      <c r="AD271" s="40"/>
      <c r="AE271" s="40"/>
      <c r="AF271" s="40"/>
      <c r="AG271" s="41"/>
      <c r="AH271" s="121"/>
      <c r="AK271" s="67"/>
    </row>
    <row r="272" spans="2:37" ht="15" hidden="1" customHeight="1" outlineLevel="1" thickBot="1" x14ac:dyDescent="0.25">
      <c r="B272" s="122" t="s">
        <v>61</v>
      </c>
      <c r="C272" s="123"/>
      <c r="D272" s="123"/>
      <c r="E272" s="123"/>
      <c r="F272" s="123"/>
      <c r="G272" s="123"/>
      <c r="H272" s="123"/>
      <c r="I272" s="123"/>
      <c r="J272" s="123"/>
      <c r="K272" s="123"/>
      <c r="L272" s="123"/>
      <c r="M272" s="123"/>
      <c r="N272" s="123"/>
      <c r="O272" s="123"/>
      <c r="P272" s="123"/>
      <c r="Q272" s="123"/>
      <c r="R272" s="123"/>
      <c r="S272" s="123"/>
      <c r="T272" s="123"/>
      <c r="U272" s="123"/>
      <c r="V272" s="123"/>
      <c r="W272" s="123"/>
      <c r="X272" s="123"/>
      <c r="Y272" s="123"/>
      <c r="Z272" s="123"/>
      <c r="AA272" s="123"/>
      <c r="AB272" s="123"/>
      <c r="AC272" s="123"/>
      <c r="AD272" s="123"/>
      <c r="AE272" s="123"/>
      <c r="AF272" s="123"/>
      <c r="AG272" s="124"/>
      <c r="AH272" s="52">
        <f>SUM(AH273:AH282)</f>
        <v>0</v>
      </c>
      <c r="AK272" s="67"/>
    </row>
    <row r="273" spans="2:34" ht="15" hidden="1" customHeight="1" outlineLevel="1" x14ac:dyDescent="0.2">
      <c r="B273" s="53" t="str">
        <f>IF(EXPEDIENTE!$C$22="","",EXPEDIENTE!$E$22)</f>
        <v>erwghewg</v>
      </c>
      <c r="C273" s="29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  <c r="AB273" s="30"/>
      <c r="AC273" s="30"/>
      <c r="AD273" s="30"/>
      <c r="AE273" s="30"/>
      <c r="AF273" s="30"/>
      <c r="AG273" s="34"/>
      <c r="AH273" s="54">
        <f>SUM(C273:AG273)</f>
        <v>0</v>
      </c>
    </row>
    <row r="274" spans="2:34" ht="15" hidden="1" customHeight="1" outlineLevel="1" x14ac:dyDescent="0.2">
      <c r="B274" s="55" t="str">
        <f>IF(EXPEDIENTE!$C$23="","",EXPEDIENTE!$E$23)</f>
        <v>gergqweger</v>
      </c>
      <c r="C274" s="31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5"/>
      <c r="AH274" s="54">
        <f t="shared" ref="AH274:AH282" si="29">SUM(C274:AG274)</f>
        <v>0</v>
      </c>
    </row>
    <row r="275" spans="2:34" ht="15" hidden="1" customHeight="1" outlineLevel="1" x14ac:dyDescent="0.2">
      <c r="B275" s="55" t="str">
        <f>IF(EXPEDIENTE!$C$24="","",EXPEDIENTE!$E$24)</f>
        <v/>
      </c>
      <c r="C275" s="31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5"/>
      <c r="AH275" s="54">
        <f t="shared" si="29"/>
        <v>0</v>
      </c>
    </row>
    <row r="276" spans="2:34" ht="15" hidden="1" customHeight="1" outlineLevel="1" x14ac:dyDescent="0.2">
      <c r="B276" s="55" t="str">
        <f>IF(EXPEDIENTE!$C$25="","",EXPEDIENTE!$E$25)</f>
        <v/>
      </c>
      <c r="C276" s="31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5"/>
      <c r="AH276" s="54">
        <f t="shared" si="29"/>
        <v>0</v>
      </c>
    </row>
    <row r="277" spans="2:34" ht="15" hidden="1" customHeight="1" outlineLevel="1" x14ac:dyDescent="0.2">
      <c r="B277" s="55" t="str">
        <f>IF(EXPEDIENTE!$C$26="","",EXPEDIENTE!$E$26)</f>
        <v/>
      </c>
      <c r="C277" s="31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5"/>
      <c r="AH277" s="54">
        <f t="shared" si="29"/>
        <v>0</v>
      </c>
    </row>
    <row r="278" spans="2:34" ht="15" hidden="1" customHeight="1" outlineLevel="1" x14ac:dyDescent="0.2">
      <c r="B278" s="55" t="str">
        <f>IF(EXPEDIENTE!$C$27="","",EXPEDIENTE!$E$27)</f>
        <v/>
      </c>
      <c r="C278" s="31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5"/>
      <c r="AH278" s="54">
        <f t="shared" si="29"/>
        <v>0</v>
      </c>
    </row>
    <row r="279" spans="2:34" ht="15" hidden="1" customHeight="1" outlineLevel="1" x14ac:dyDescent="0.2">
      <c r="B279" s="55" t="str">
        <f>IF(EXPEDIENTE!$C$28="","",EXPEDIENTE!$E$28)</f>
        <v/>
      </c>
      <c r="C279" s="31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5"/>
      <c r="AH279" s="54">
        <f t="shared" si="29"/>
        <v>0</v>
      </c>
    </row>
    <row r="280" spans="2:34" ht="15" hidden="1" customHeight="1" outlineLevel="1" x14ac:dyDescent="0.2">
      <c r="B280" s="55" t="str">
        <f>IF(EXPEDIENTE!$C$29="","",EXPEDIENTE!$E$29)</f>
        <v/>
      </c>
      <c r="C280" s="31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5"/>
      <c r="AH280" s="54">
        <f t="shared" si="29"/>
        <v>0</v>
      </c>
    </row>
    <row r="281" spans="2:34" ht="15" hidden="1" customHeight="1" outlineLevel="1" x14ac:dyDescent="0.2">
      <c r="B281" s="55" t="str">
        <f>IF(EXPEDIENTE!$C$30="","",EXPEDIENTE!$E$30)</f>
        <v/>
      </c>
      <c r="C281" s="31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5"/>
      <c r="AH281" s="54">
        <f t="shared" si="29"/>
        <v>0</v>
      </c>
    </row>
    <row r="282" spans="2:34" ht="15" hidden="1" customHeight="1" outlineLevel="1" thickBot="1" x14ac:dyDescent="0.25">
      <c r="B282" s="55" t="str">
        <f>IF(EXPEDIENTE!$C$31="","",EXPEDIENTE!$E$31)</f>
        <v/>
      </c>
      <c r="C282" s="36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F282" s="37"/>
      <c r="AG282" s="38"/>
      <c r="AH282" s="54">
        <f t="shared" si="29"/>
        <v>0</v>
      </c>
    </row>
    <row r="283" spans="2:34" ht="15" hidden="1" customHeight="1" outlineLevel="1" thickBot="1" x14ac:dyDescent="0.25">
      <c r="B283" s="122" t="s">
        <v>62</v>
      </c>
      <c r="C283" s="123"/>
      <c r="D283" s="123"/>
      <c r="E283" s="123"/>
      <c r="F283" s="123"/>
      <c r="G283" s="123"/>
      <c r="H283" s="123"/>
      <c r="I283" s="123"/>
      <c r="J283" s="123"/>
      <c r="K283" s="123"/>
      <c r="L283" s="123"/>
      <c r="M283" s="123"/>
      <c r="N283" s="123"/>
      <c r="O283" s="123"/>
      <c r="P283" s="123"/>
      <c r="Q283" s="123"/>
      <c r="R283" s="123"/>
      <c r="S283" s="123"/>
      <c r="T283" s="123"/>
      <c r="U283" s="123"/>
      <c r="V283" s="123"/>
      <c r="W283" s="123"/>
      <c r="X283" s="123"/>
      <c r="Y283" s="123"/>
      <c r="Z283" s="123"/>
      <c r="AA283" s="123"/>
      <c r="AB283" s="123"/>
      <c r="AC283" s="123"/>
      <c r="AD283" s="123"/>
      <c r="AE283" s="123"/>
      <c r="AF283" s="123"/>
      <c r="AG283" s="124"/>
      <c r="AH283" s="52">
        <f>SUM(AH284:AH293)</f>
        <v>0</v>
      </c>
    </row>
    <row r="284" spans="2:34" ht="15" hidden="1" customHeight="1" outlineLevel="1" x14ac:dyDescent="0.2">
      <c r="B284" s="53" t="str">
        <f>IF(EXPEDIENTE!$C$36="","",EXPEDIENTE!$E$36)</f>
        <v/>
      </c>
      <c r="C284" s="29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  <c r="AB284" s="30"/>
      <c r="AC284" s="30"/>
      <c r="AD284" s="30"/>
      <c r="AE284" s="30"/>
      <c r="AF284" s="30"/>
      <c r="AG284" s="34"/>
      <c r="AH284" s="54">
        <f>SUM(C284:AG284)</f>
        <v>0</v>
      </c>
    </row>
    <row r="285" spans="2:34" ht="15" hidden="1" customHeight="1" outlineLevel="1" x14ac:dyDescent="0.2">
      <c r="B285" s="55" t="str">
        <f>IF(EXPEDIENTE!$C$37="","",EXPEDIENTE!$E$37)</f>
        <v/>
      </c>
      <c r="C285" s="31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5"/>
      <c r="AH285" s="54">
        <f t="shared" ref="AH285:AH293" si="30">SUM(C285:AG285)</f>
        <v>0</v>
      </c>
    </row>
    <row r="286" spans="2:34" ht="15" hidden="1" customHeight="1" outlineLevel="1" x14ac:dyDescent="0.2">
      <c r="B286" s="55" t="str">
        <f>IF(EXPEDIENTE!$C$38="","",EXPEDIENTE!$E$38)</f>
        <v/>
      </c>
      <c r="C286" s="31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5"/>
      <c r="AH286" s="54">
        <f t="shared" si="30"/>
        <v>0</v>
      </c>
    </row>
    <row r="287" spans="2:34" ht="15" hidden="1" customHeight="1" outlineLevel="1" x14ac:dyDescent="0.2">
      <c r="B287" s="55" t="str">
        <f>IF(EXPEDIENTE!$C$39="","",EXPEDIENTE!$E$39)</f>
        <v/>
      </c>
      <c r="C287" s="31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5"/>
      <c r="AH287" s="54">
        <f t="shared" si="30"/>
        <v>0</v>
      </c>
    </row>
    <row r="288" spans="2:34" ht="15" hidden="1" customHeight="1" outlineLevel="1" x14ac:dyDescent="0.2">
      <c r="B288" s="55" t="str">
        <f>IF(EXPEDIENTE!$C$40="","",EXPEDIENTE!$E$40)</f>
        <v/>
      </c>
      <c r="C288" s="31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5"/>
      <c r="AH288" s="54">
        <f t="shared" si="30"/>
        <v>0</v>
      </c>
    </row>
    <row r="289" spans="2:34" ht="15" hidden="1" customHeight="1" outlineLevel="1" x14ac:dyDescent="0.2">
      <c r="B289" s="55" t="str">
        <f>IF(EXPEDIENTE!$C$41="","",EXPEDIENTE!$E$41)</f>
        <v/>
      </c>
      <c r="C289" s="31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  <c r="AG289" s="35"/>
      <c r="AH289" s="54">
        <f t="shared" si="30"/>
        <v>0</v>
      </c>
    </row>
    <row r="290" spans="2:34" ht="15" hidden="1" customHeight="1" outlineLevel="1" x14ac:dyDescent="0.2">
      <c r="B290" s="55" t="str">
        <f>IF(EXPEDIENTE!$C$42="","",EXPEDIENTE!$E$42)</f>
        <v/>
      </c>
      <c r="C290" s="31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5"/>
      <c r="AH290" s="54">
        <f t="shared" si="30"/>
        <v>0</v>
      </c>
    </row>
    <row r="291" spans="2:34" ht="15" hidden="1" customHeight="1" outlineLevel="1" x14ac:dyDescent="0.2">
      <c r="B291" s="55" t="str">
        <f>IF(EXPEDIENTE!$C$43="","",EXPEDIENTE!$E$43)</f>
        <v/>
      </c>
      <c r="C291" s="31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35"/>
      <c r="AH291" s="54">
        <f t="shared" si="30"/>
        <v>0</v>
      </c>
    </row>
    <row r="292" spans="2:34" ht="15" hidden="1" customHeight="1" outlineLevel="1" x14ac:dyDescent="0.2">
      <c r="B292" s="55" t="str">
        <f>IF(EXPEDIENTE!$C$44="","",EXPEDIENTE!$E$44)</f>
        <v/>
      </c>
      <c r="C292" s="31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  <c r="AG292" s="35"/>
      <c r="AH292" s="54">
        <f t="shared" si="30"/>
        <v>0</v>
      </c>
    </row>
    <row r="293" spans="2:34" ht="15" hidden="1" customHeight="1" outlineLevel="1" thickBot="1" x14ac:dyDescent="0.25">
      <c r="B293" s="55" t="str">
        <f>IF(EXPEDIENTE!$C$45="","",EXPEDIENTE!$E$45)</f>
        <v/>
      </c>
      <c r="C293" s="31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35"/>
      <c r="AH293" s="54">
        <f t="shared" si="30"/>
        <v>0</v>
      </c>
    </row>
    <row r="294" spans="2:34" ht="30" hidden="1" customHeight="1" outlineLevel="1" thickBot="1" x14ac:dyDescent="0.25">
      <c r="B294" s="57" t="s">
        <v>23</v>
      </c>
      <c r="C294" s="58">
        <f t="shared" ref="C294:AG294" si="31">SUM(C273:C293)</f>
        <v>0</v>
      </c>
      <c r="D294" s="59">
        <f t="shared" si="31"/>
        <v>0</v>
      </c>
      <c r="E294" s="59">
        <f t="shared" si="31"/>
        <v>0</v>
      </c>
      <c r="F294" s="59">
        <f t="shared" si="31"/>
        <v>0</v>
      </c>
      <c r="G294" s="59">
        <f t="shared" si="31"/>
        <v>0</v>
      </c>
      <c r="H294" s="59">
        <f t="shared" si="31"/>
        <v>0</v>
      </c>
      <c r="I294" s="59">
        <f t="shared" si="31"/>
        <v>0</v>
      </c>
      <c r="J294" s="59">
        <f t="shared" si="31"/>
        <v>0</v>
      </c>
      <c r="K294" s="59">
        <f t="shared" si="31"/>
        <v>0</v>
      </c>
      <c r="L294" s="59">
        <f t="shared" si="31"/>
        <v>0</v>
      </c>
      <c r="M294" s="59">
        <f t="shared" si="31"/>
        <v>0</v>
      </c>
      <c r="N294" s="59">
        <f t="shared" si="31"/>
        <v>0</v>
      </c>
      <c r="O294" s="59">
        <f t="shared" si="31"/>
        <v>0</v>
      </c>
      <c r="P294" s="59">
        <f t="shared" si="31"/>
        <v>0</v>
      </c>
      <c r="Q294" s="59">
        <f t="shared" si="31"/>
        <v>0</v>
      </c>
      <c r="R294" s="59">
        <f t="shared" si="31"/>
        <v>0</v>
      </c>
      <c r="S294" s="59">
        <f t="shared" si="31"/>
        <v>0</v>
      </c>
      <c r="T294" s="59">
        <f t="shared" si="31"/>
        <v>0</v>
      </c>
      <c r="U294" s="59">
        <f t="shared" si="31"/>
        <v>0</v>
      </c>
      <c r="V294" s="59">
        <f t="shared" si="31"/>
        <v>0</v>
      </c>
      <c r="W294" s="59">
        <f t="shared" si="31"/>
        <v>0</v>
      </c>
      <c r="X294" s="59">
        <f t="shared" si="31"/>
        <v>0</v>
      </c>
      <c r="Y294" s="59">
        <f t="shared" si="31"/>
        <v>0</v>
      </c>
      <c r="Z294" s="59">
        <f t="shared" si="31"/>
        <v>0</v>
      </c>
      <c r="AA294" s="59">
        <f t="shared" si="31"/>
        <v>0</v>
      </c>
      <c r="AB294" s="59">
        <f t="shared" si="31"/>
        <v>0</v>
      </c>
      <c r="AC294" s="59">
        <f t="shared" si="31"/>
        <v>0</v>
      </c>
      <c r="AD294" s="59">
        <f t="shared" si="31"/>
        <v>0</v>
      </c>
      <c r="AE294" s="59">
        <f t="shared" si="31"/>
        <v>0</v>
      </c>
      <c r="AF294" s="59">
        <f t="shared" si="31"/>
        <v>0</v>
      </c>
      <c r="AG294" s="60">
        <f t="shared" si="31"/>
        <v>0</v>
      </c>
      <c r="AH294" s="52">
        <f>AH272+AH283</f>
        <v>0</v>
      </c>
    </row>
    <row r="295" spans="2:34" ht="15" hidden="1" customHeight="1" outlineLevel="1" thickBot="1" x14ac:dyDescent="0.25"/>
    <row r="296" spans="2:34" ht="15" hidden="1" customHeight="1" outlineLevel="1" thickBot="1" x14ac:dyDescent="0.25">
      <c r="B296" s="127" t="s">
        <v>4</v>
      </c>
      <c r="C296" s="128"/>
      <c r="E296" s="129" t="s">
        <v>21</v>
      </c>
      <c r="F296" s="130"/>
      <c r="G296" s="130"/>
      <c r="H296" s="133"/>
      <c r="I296" s="133"/>
      <c r="J296" s="133"/>
      <c r="K296" s="133"/>
      <c r="L296" s="133"/>
      <c r="M296" s="133"/>
      <c r="N296" s="133"/>
      <c r="O296" s="133"/>
      <c r="P296" s="133"/>
      <c r="Q296" s="133"/>
      <c r="R296" s="134"/>
      <c r="U296" s="129" t="s">
        <v>22</v>
      </c>
      <c r="V296" s="130"/>
      <c r="W296" s="130"/>
      <c r="X296" s="133"/>
      <c r="Y296" s="133"/>
      <c r="Z296" s="133"/>
      <c r="AA296" s="133"/>
      <c r="AB296" s="133"/>
      <c r="AC296" s="133"/>
      <c r="AD296" s="133"/>
      <c r="AE296" s="133"/>
      <c r="AF296" s="133"/>
      <c r="AG296" s="133"/>
      <c r="AH296" s="134"/>
    </row>
    <row r="297" spans="2:34" ht="15" hidden="1" customHeight="1" outlineLevel="1" x14ac:dyDescent="0.2">
      <c r="B297" s="61" t="s">
        <v>5</v>
      </c>
      <c r="C297" s="62" t="s">
        <v>13</v>
      </c>
      <c r="E297" s="131"/>
      <c r="F297" s="132"/>
      <c r="G297" s="132"/>
      <c r="H297" s="135"/>
      <c r="I297" s="135"/>
      <c r="J297" s="135"/>
      <c r="K297" s="135"/>
      <c r="L297" s="135"/>
      <c r="M297" s="135"/>
      <c r="N297" s="135"/>
      <c r="O297" s="135"/>
      <c r="P297" s="135"/>
      <c r="Q297" s="135"/>
      <c r="R297" s="136"/>
      <c r="U297" s="131"/>
      <c r="V297" s="132"/>
      <c r="W297" s="132"/>
      <c r="X297" s="135"/>
      <c r="Y297" s="135"/>
      <c r="Z297" s="135"/>
      <c r="AA297" s="135"/>
      <c r="AB297" s="135"/>
      <c r="AC297" s="135"/>
      <c r="AD297" s="135"/>
      <c r="AE297" s="135"/>
      <c r="AF297" s="135"/>
      <c r="AG297" s="135"/>
      <c r="AH297" s="136"/>
    </row>
    <row r="298" spans="2:34" ht="15" hidden="1" customHeight="1" outlineLevel="1" x14ac:dyDescent="0.2">
      <c r="B298" s="63" t="s">
        <v>6</v>
      </c>
      <c r="C298" s="64" t="s">
        <v>14</v>
      </c>
      <c r="E298" s="131"/>
      <c r="F298" s="132"/>
      <c r="G298" s="132"/>
      <c r="H298" s="135"/>
      <c r="I298" s="135"/>
      <c r="J298" s="135"/>
      <c r="K298" s="135"/>
      <c r="L298" s="135"/>
      <c r="M298" s="135"/>
      <c r="N298" s="135"/>
      <c r="O298" s="135"/>
      <c r="P298" s="135"/>
      <c r="Q298" s="135"/>
      <c r="R298" s="136"/>
      <c r="U298" s="131"/>
      <c r="V298" s="132"/>
      <c r="W298" s="132"/>
      <c r="X298" s="135"/>
      <c r="Y298" s="135"/>
      <c r="Z298" s="135"/>
      <c r="AA298" s="135"/>
      <c r="AB298" s="135"/>
      <c r="AC298" s="135"/>
      <c r="AD298" s="135"/>
      <c r="AE298" s="135"/>
      <c r="AF298" s="135"/>
      <c r="AG298" s="135"/>
      <c r="AH298" s="136"/>
    </row>
    <row r="299" spans="2:34" ht="15" hidden="1" customHeight="1" outlineLevel="1" x14ac:dyDescent="0.2">
      <c r="B299" s="63" t="s">
        <v>7</v>
      </c>
      <c r="C299" s="64" t="s">
        <v>3</v>
      </c>
      <c r="E299" s="131"/>
      <c r="F299" s="132"/>
      <c r="G299" s="132"/>
      <c r="H299" s="135"/>
      <c r="I299" s="135"/>
      <c r="J299" s="135"/>
      <c r="K299" s="135"/>
      <c r="L299" s="135"/>
      <c r="M299" s="135"/>
      <c r="N299" s="135"/>
      <c r="O299" s="135"/>
      <c r="P299" s="135"/>
      <c r="Q299" s="135"/>
      <c r="R299" s="136"/>
      <c r="U299" s="131"/>
      <c r="V299" s="132"/>
      <c r="W299" s="132"/>
      <c r="X299" s="135"/>
      <c r="Y299" s="135"/>
      <c r="Z299" s="135"/>
      <c r="AA299" s="135"/>
      <c r="AB299" s="135"/>
      <c r="AC299" s="135"/>
      <c r="AD299" s="135"/>
      <c r="AE299" s="135"/>
      <c r="AF299" s="135"/>
      <c r="AG299" s="135"/>
      <c r="AH299" s="136"/>
    </row>
    <row r="300" spans="2:34" ht="15" hidden="1" customHeight="1" outlineLevel="1" x14ac:dyDescent="0.2">
      <c r="B300" s="63" t="s">
        <v>8</v>
      </c>
      <c r="C300" s="64" t="s">
        <v>11</v>
      </c>
      <c r="E300" s="131"/>
      <c r="F300" s="132"/>
      <c r="G300" s="132"/>
      <c r="H300" s="135"/>
      <c r="I300" s="135"/>
      <c r="J300" s="135"/>
      <c r="K300" s="135"/>
      <c r="L300" s="135"/>
      <c r="M300" s="135"/>
      <c r="N300" s="135"/>
      <c r="O300" s="135"/>
      <c r="P300" s="135"/>
      <c r="Q300" s="135"/>
      <c r="R300" s="136"/>
      <c r="U300" s="131"/>
      <c r="V300" s="132"/>
      <c r="W300" s="132"/>
      <c r="X300" s="135"/>
      <c r="Y300" s="135"/>
      <c r="Z300" s="135"/>
      <c r="AA300" s="135"/>
      <c r="AB300" s="135"/>
      <c r="AC300" s="135"/>
      <c r="AD300" s="135"/>
      <c r="AE300" s="135"/>
      <c r="AF300" s="135"/>
      <c r="AG300" s="135"/>
      <c r="AH300" s="136"/>
    </row>
    <row r="301" spans="2:34" ht="15" hidden="1" customHeight="1" outlineLevel="1" x14ac:dyDescent="0.2">
      <c r="B301" s="63" t="s">
        <v>9</v>
      </c>
      <c r="C301" s="64" t="s">
        <v>12</v>
      </c>
      <c r="E301" s="137" t="s">
        <v>20</v>
      </c>
      <c r="F301" s="138"/>
      <c r="G301" s="138"/>
      <c r="H301" s="135"/>
      <c r="I301" s="135"/>
      <c r="J301" s="135"/>
      <c r="K301" s="135"/>
      <c r="L301" s="135"/>
      <c r="M301" s="135"/>
      <c r="N301" s="135"/>
      <c r="O301" s="135"/>
      <c r="P301" s="135"/>
      <c r="Q301" s="135"/>
      <c r="R301" s="136"/>
      <c r="U301" s="137" t="s">
        <v>20</v>
      </c>
      <c r="V301" s="138"/>
      <c r="W301" s="138"/>
      <c r="X301" s="135"/>
      <c r="Y301" s="135"/>
      <c r="Z301" s="135"/>
      <c r="AA301" s="135"/>
      <c r="AB301" s="135"/>
      <c r="AC301" s="135"/>
      <c r="AD301" s="135"/>
      <c r="AE301" s="135"/>
      <c r="AF301" s="135"/>
      <c r="AG301" s="135"/>
      <c r="AH301" s="136"/>
    </row>
    <row r="302" spans="2:34" ht="15" hidden="1" customHeight="1" outlineLevel="1" thickBot="1" x14ac:dyDescent="0.25">
      <c r="B302" s="65" t="s">
        <v>10</v>
      </c>
      <c r="C302" s="66" t="s">
        <v>15</v>
      </c>
      <c r="E302" s="139"/>
      <c r="F302" s="140"/>
      <c r="G302" s="140"/>
      <c r="H302" s="141"/>
      <c r="I302" s="141"/>
      <c r="J302" s="141"/>
      <c r="K302" s="141"/>
      <c r="L302" s="141"/>
      <c r="M302" s="141"/>
      <c r="N302" s="141"/>
      <c r="O302" s="141"/>
      <c r="P302" s="141"/>
      <c r="Q302" s="141"/>
      <c r="R302" s="142"/>
      <c r="U302" s="139"/>
      <c r="V302" s="140"/>
      <c r="W302" s="140"/>
      <c r="X302" s="141"/>
      <c r="Y302" s="141"/>
      <c r="Z302" s="141"/>
      <c r="AA302" s="141"/>
      <c r="AB302" s="141"/>
      <c r="AC302" s="141"/>
      <c r="AD302" s="141"/>
      <c r="AE302" s="141"/>
      <c r="AF302" s="141"/>
      <c r="AG302" s="141"/>
      <c r="AH302" s="142"/>
    </row>
    <row r="303" spans="2:34" ht="15" customHeight="1" collapsed="1" x14ac:dyDescent="0.2"/>
    <row r="304" spans="2:34" ht="15" customHeight="1" x14ac:dyDescent="0.2">
      <c r="B304" s="44" t="s">
        <v>71</v>
      </c>
      <c r="C304" s="125">
        <f>$F$4</f>
        <v>0</v>
      </c>
      <c r="D304" s="125"/>
      <c r="E304" s="143" t="s">
        <v>16</v>
      </c>
      <c r="F304" s="143"/>
      <c r="G304" s="143"/>
      <c r="H304" s="143"/>
      <c r="I304" s="126" t="str">
        <f>EXPEDIENTE!$C$17</f>
        <v>Vicente</v>
      </c>
      <c r="J304" s="126"/>
      <c r="K304" s="126"/>
      <c r="L304" s="126"/>
      <c r="M304" s="126"/>
      <c r="N304" s="126"/>
      <c r="O304" s="126"/>
      <c r="P304" s="126"/>
      <c r="Q304" s="126"/>
      <c r="R304" s="126"/>
      <c r="S304" s="126"/>
      <c r="T304" s="126"/>
      <c r="U304" s="126"/>
      <c r="V304" s="126"/>
      <c r="W304" s="126"/>
      <c r="X304" s="126"/>
      <c r="Y304" s="126"/>
      <c r="Z304" s="126"/>
      <c r="AA304" s="126"/>
      <c r="AB304" s="126"/>
      <c r="AC304" s="126"/>
      <c r="AD304" s="126"/>
      <c r="AE304" s="126"/>
      <c r="AF304" s="126"/>
      <c r="AG304" s="126"/>
      <c r="AH304" s="126"/>
    </row>
    <row r="305" spans="2:37" ht="15" hidden="1" customHeight="1" outlineLevel="1" x14ac:dyDescent="0.2">
      <c r="B305" s="44" t="s">
        <v>36</v>
      </c>
      <c r="C305" s="126" t="str">
        <f>EXPEDIENTE!$C$3</f>
        <v>CTCON</v>
      </c>
      <c r="D305" s="126"/>
      <c r="E305" s="126"/>
      <c r="F305" s="126"/>
      <c r="G305" s="126"/>
      <c r="H305" s="126"/>
      <c r="I305" s="126"/>
      <c r="J305" s="126"/>
      <c r="K305" s="126"/>
      <c r="L305" s="126"/>
      <c r="M305" s="126"/>
      <c r="N305" s="126"/>
      <c r="O305" s="126"/>
      <c r="P305" s="126"/>
      <c r="Q305" s="126"/>
      <c r="R305" s="126"/>
      <c r="S305" s="126"/>
      <c r="T305" s="126"/>
      <c r="U305" s="126"/>
      <c r="V305" s="126"/>
      <c r="W305" s="126"/>
      <c r="X305" s="126"/>
      <c r="Y305" s="126"/>
      <c r="Z305" s="126"/>
      <c r="AA305" s="126"/>
      <c r="AB305" s="126"/>
      <c r="AC305" s="126"/>
      <c r="AD305" s="126"/>
      <c r="AE305" s="126"/>
      <c r="AF305" s="126"/>
      <c r="AG305" s="126"/>
      <c r="AH305" s="126"/>
    </row>
    <row r="306" spans="2:37" s="46" customFormat="1" ht="15" hidden="1" customHeight="1" outlineLevel="1" thickBot="1" x14ac:dyDescent="0.25">
      <c r="C306" s="46">
        <f>WEEKDAY(CONCATENATE(C307,"/",$B$304,"/",$C$8),2)</f>
        <v>5</v>
      </c>
      <c r="D306" s="46">
        <f t="shared" ref="D306:AF306" si="32">WEEKDAY(CONCATENATE(D307,"/",$B$304,"/",$C$8),2)</f>
        <v>6</v>
      </c>
      <c r="E306" s="46">
        <f t="shared" si="32"/>
        <v>7</v>
      </c>
      <c r="F306" s="46">
        <f t="shared" si="32"/>
        <v>1</v>
      </c>
      <c r="G306" s="46">
        <f t="shared" si="32"/>
        <v>2</v>
      </c>
      <c r="H306" s="46">
        <f t="shared" si="32"/>
        <v>3</v>
      </c>
      <c r="I306" s="46">
        <f t="shared" si="32"/>
        <v>4</v>
      </c>
      <c r="J306" s="46">
        <f t="shared" si="32"/>
        <v>5</v>
      </c>
      <c r="K306" s="46">
        <f t="shared" si="32"/>
        <v>6</v>
      </c>
      <c r="L306" s="46">
        <f t="shared" si="32"/>
        <v>7</v>
      </c>
      <c r="M306" s="46">
        <f t="shared" si="32"/>
        <v>1</v>
      </c>
      <c r="N306" s="46">
        <f t="shared" si="32"/>
        <v>2</v>
      </c>
      <c r="O306" s="46">
        <f t="shared" si="32"/>
        <v>3</v>
      </c>
      <c r="P306" s="46">
        <f t="shared" si="32"/>
        <v>4</v>
      </c>
      <c r="Q306" s="46">
        <f t="shared" si="32"/>
        <v>5</v>
      </c>
      <c r="R306" s="46">
        <f t="shared" si="32"/>
        <v>6</v>
      </c>
      <c r="S306" s="46">
        <f t="shared" si="32"/>
        <v>7</v>
      </c>
      <c r="T306" s="46">
        <f t="shared" si="32"/>
        <v>1</v>
      </c>
      <c r="U306" s="46">
        <f t="shared" si="32"/>
        <v>2</v>
      </c>
      <c r="V306" s="46">
        <f t="shared" si="32"/>
        <v>3</v>
      </c>
      <c r="W306" s="46">
        <f t="shared" si="32"/>
        <v>4</v>
      </c>
      <c r="X306" s="46">
        <f t="shared" si="32"/>
        <v>5</v>
      </c>
      <c r="Y306" s="46">
        <f t="shared" si="32"/>
        <v>6</v>
      </c>
      <c r="Z306" s="46">
        <f t="shared" si="32"/>
        <v>7</v>
      </c>
      <c r="AA306" s="46">
        <f t="shared" si="32"/>
        <v>1</v>
      </c>
      <c r="AB306" s="46">
        <f t="shared" si="32"/>
        <v>2</v>
      </c>
      <c r="AC306" s="46">
        <f t="shared" si="32"/>
        <v>3</v>
      </c>
      <c r="AD306" s="46">
        <f t="shared" si="32"/>
        <v>4</v>
      </c>
      <c r="AE306" s="46">
        <f t="shared" si="32"/>
        <v>5</v>
      </c>
      <c r="AF306" s="46">
        <f t="shared" si="32"/>
        <v>6</v>
      </c>
    </row>
    <row r="307" spans="2:37" ht="15" hidden="1" customHeight="1" outlineLevel="1" x14ac:dyDescent="0.2">
      <c r="B307" s="47" t="s">
        <v>56</v>
      </c>
      <c r="C307" s="48">
        <v>1</v>
      </c>
      <c r="D307" s="49">
        <v>2</v>
      </c>
      <c r="E307" s="49">
        <v>3</v>
      </c>
      <c r="F307" s="49">
        <v>4</v>
      </c>
      <c r="G307" s="49">
        <v>5</v>
      </c>
      <c r="H307" s="49">
        <v>6</v>
      </c>
      <c r="I307" s="49">
        <v>7</v>
      </c>
      <c r="J307" s="49">
        <v>8</v>
      </c>
      <c r="K307" s="49">
        <v>9</v>
      </c>
      <c r="L307" s="49">
        <v>10</v>
      </c>
      <c r="M307" s="49">
        <v>11</v>
      </c>
      <c r="N307" s="49">
        <v>12</v>
      </c>
      <c r="O307" s="49">
        <v>13</v>
      </c>
      <c r="P307" s="49">
        <v>14</v>
      </c>
      <c r="Q307" s="49">
        <v>15</v>
      </c>
      <c r="R307" s="49">
        <v>16</v>
      </c>
      <c r="S307" s="49">
        <v>17</v>
      </c>
      <c r="T307" s="49">
        <v>18</v>
      </c>
      <c r="U307" s="49">
        <v>19</v>
      </c>
      <c r="V307" s="49">
        <v>20</v>
      </c>
      <c r="W307" s="49">
        <v>21</v>
      </c>
      <c r="X307" s="49">
        <v>22</v>
      </c>
      <c r="Y307" s="49">
        <v>23</v>
      </c>
      <c r="Z307" s="49">
        <v>24</v>
      </c>
      <c r="AA307" s="49">
        <v>25</v>
      </c>
      <c r="AB307" s="49">
        <v>26</v>
      </c>
      <c r="AC307" s="49">
        <v>27</v>
      </c>
      <c r="AD307" s="49">
        <v>28</v>
      </c>
      <c r="AE307" s="49">
        <v>29</v>
      </c>
      <c r="AF307" s="49">
        <v>30</v>
      </c>
      <c r="AG307" s="50"/>
      <c r="AH307" s="120" t="s">
        <v>2</v>
      </c>
    </row>
    <row r="308" spans="2:37" ht="15" hidden="1" customHeight="1" outlineLevel="1" thickBot="1" x14ac:dyDescent="0.25">
      <c r="B308" s="51" t="s">
        <v>17</v>
      </c>
      <c r="C308" s="39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F308" s="40"/>
      <c r="AG308" s="6"/>
      <c r="AH308" s="121"/>
      <c r="AK308" s="67"/>
    </row>
    <row r="309" spans="2:37" ht="15" hidden="1" customHeight="1" outlineLevel="1" thickBot="1" x14ac:dyDescent="0.25">
      <c r="B309" s="122" t="s">
        <v>61</v>
      </c>
      <c r="C309" s="123"/>
      <c r="D309" s="123"/>
      <c r="E309" s="123"/>
      <c r="F309" s="123"/>
      <c r="G309" s="123"/>
      <c r="H309" s="123"/>
      <c r="I309" s="123"/>
      <c r="J309" s="123"/>
      <c r="K309" s="123"/>
      <c r="L309" s="123"/>
      <c r="M309" s="123"/>
      <c r="N309" s="123"/>
      <c r="O309" s="123"/>
      <c r="P309" s="123"/>
      <c r="Q309" s="123"/>
      <c r="R309" s="123"/>
      <c r="S309" s="123"/>
      <c r="T309" s="123"/>
      <c r="U309" s="123"/>
      <c r="V309" s="123"/>
      <c r="W309" s="123"/>
      <c r="X309" s="123"/>
      <c r="Y309" s="123"/>
      <c r="Z309" s="123"/>
      <c r="AA309" s="123"/>
      <c r="AB309" s="123"/>
      <c r="AC309" s="123"/>
      <c r="AD309" s="123"/>
      <c r="AE309" s="123"/>
      <c r="AF309" s="123"/>
      <c r="AG309" s="124"/>
      <c r="AH309" s="52">
        <f>SUM(AH310:AH319)</f>
        <v>0</v>
      </c>
      <c r="AK309" s="67"/>
    </row>
    <row r="310" spans="2:37" ht="15" hidden="1" customHeight="1" outlineLevel="1" x14ac:dyDescent="0.2">
      <c r="B310" s="53" t="str">
        <f>IF(EXPEDIENTE!$C$22="","",EXPEDIENTE!$E$22)</f>
        <v>erwghewg</v>
      </c>
      <c r="C310" s="29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  <c r="AA310" s="30"/>
      <c r="AB310" s="30"/>
      <c r="AC310" s="30"/>
      <c r="AD310" s="30"/>
      <c r="AE310" s="30"/>
      <c r="AF310" s="30"/>
      <c r="AG310" s="34"/>
      <c r="AH310" s="54">
        <f>SUM(C310:AG310)</f>
        <v>0</v>
      </c>
    </row>
    <row r="311" spans="2:37" ht="15" hidden="1" customHeight="1" outlineLevel="1" x14ac:dyDescent="0.2">
      <c r="B311" s="55" t="str">
        <f>IF(EXPEDIENTE!$C$23="","",EXPEDIENTE!$E$23)</f>
        <v>gergqweger</v>
      </c>
      <c r="C311" s="31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F311" s="32"/>
      <c r="AG311" s="35"/>
      <c r="AH311" s="54">
        <f t="shared" ref="AH311:AH319" si="33">SUM(C311:AG311)</f>
        <v>0</v>
      </c>
    </row>
    <row r="312" spans="2:37" ht="15" hidden="1" customHeight="1" outlineLevel="1" x14ac:dyDescent="0.2">
      <c r="B312" s="55" t="str">
        <f>IF(EXPEDIENTE!$C$24="","",EXPEDIENTE!$E$24)</f>
        <v/>
      </c>
      <c r="C312" s="31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F312" s="32"/>
      <c r="AG312" s="35"/>
      <c r="AH312" s="54">
        <f t="shared" si="33"/>
        <v>0</v>
      </c>
    </row>
    <row r="313" spans="2:37" ht="15" hidden="1" customHeight="1" outlineLevel="1" x14ac:dyDescent="0.2">
      <c r="B313" s="55" t="str">
        <f>IF(EXPEDIENTE!$C$25="","",EXPEDIENTE!$E$25)</f>
        <v/>
      </c>
      <c r="C313" s="31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F313" s="32"/>
      <c r="AG313" s="35"/>
      <c r="AH313" s="54">
        <f t="shared" si="33"/>
        <v>0</v>
      </c>
    </row>
    <row r="314" spans="2:37" ht="15" hidden="1" customHeight="1" outlineLevel="1" x14ac:dyDescent="0.2">
      <c r="B314" s="55" t="str">
        <f>IF(EXPEDIENTE!$C$26="","",EXPEDIENTE!$E$26)</f>
        <v/>
      </c>
      <c r="C314" s="31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F314" s="32"/>
      <c r="AG314" s="35"/>
      <c r="AH314" s="54">
        <f t="shared" si="33"/>
        <v>0</v>
      </c>
    </row>
    <row r="315" spans="2:37" ht="15" hidden="1" customHeight="1" outlineLevel="1" x14ac:dyDescent="0.2">
      <c r="B315" s="55" t="str">
        <f>IF(EXPEDIENTE!$C$27="","",EXPEDIENTE!$E$27)</f>
        <v/>
      </c>
      <c r="C315" s="31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F315" s="32"/>
      <c r="AG315" s="35"/>
      <c r="AH315" s="54">
        <f t="shared" si="33"/>
        <v>0</v>
      </c>
    </row>
    <row r="316" spans="2:37" ht="15" hidden="1" customHeight="1" outlineLevel="1" x14ac:dyDescent="0.2">
      <c r="B316" s="55" t="str">
        <f>IF(EXPEDIENTE!$C$28="","",EXPEDIENTE!$E$28)</f>
        <v/>
      </c>
      <c r="C316" s="31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F316" s="32"/>
      <c r="AG316" s="35"/>
      <c r="AH316" s="54">
        <f t="shared" si="33"/>
        <v>0</v>
      </c>
    </row>
    <row r="317" spans="2:37" ht="15" hidden="1" customHeight="1" outlineLevel="1" x14ac:dyDescent="0.2">
      <c r="B317" s="55" t="str">
        <f>IF(EXPEDIENTE!$C$29="","",EXPEDIENTE!$E$29)</f>
        <v/>
      </c>
      <c r="C317" s="31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  <c r="AF317" s="32"/>
      <c r="AG317" s="35"/>
      <c r="AH317" s="54">
        <f t="shared" si="33"/>
        <v>0</v>
      </c>
    </row>
    <row r="318" spans="2:37" ht="15" hidden="1" customHeight="1" outlineLevel="1" x14ac:dyDescent="0.2">
      <c r="B318" s="55" t="str">
        <f>IF(EXPEDIENTE!$C$30="","",EXPEDIENTE!$E$30)</f>
        <v/>
      </c>
      <c r="C318" s="31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F318" s="32"/>
      <c r="AG318" s="35"/>
      <c r="AH318" s="54">
        <f t="shared" si="33"/>
        <v>0</v>
      </c>
    </row>
    <row r="319" spans="2:37" ht="15" hidden="1" customHeight="1" outlineLevel="1" thickBot="1" x14ac:dyDescent="0.25">
      <c r="B319" s="55" t="str">
        <f>IF(EXPEDIENTE!$C$31="","",EXPEDIENTE!$E$31)</f>
        <v/>
      </c>
      <c r="C319" s="36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F319" s="37"/>
      <c r="AG319" s="38"/>
      <c r="AH319" s="54">
        <f t="shared" si="33"/>
        <v>0</v>
      </c>
    </row>
    <row r="320" spans="2:37" ht="15" hidden="1" customHeight="1" outlineLevel="1" thickBot="1" x14ac:dyDescent="0.25">
      <c r="B320" s="122" t="s">
        <v>62</v>
      </c>
      <c r="C320" s="123"/>
      <c r="D320" s="123"/>
      <c r="E320" s="123"/>
      <c r="F320" s="123"/>
      <c r="G320" s="123"/>
      <c r="H320" s="123"/>
      <c r="I320" s="123"/>
      <c r="J320" s="123"/>
      <c r="K320" s="123"/>
      <c r="L320" s="123"/>
      <c r="M320" s="123"/>
      <c r="N320" s="123"/>
      <c r="O320" s="123"/>
      <c r="P320" s="123"/>
      <c r="Q320" s="123"/>
      <c r="R320" s="123"/>
      <c r="S320" s="123"/>
      <c r="T320" s="123"/>
      <c r="U320" s="123"/>
      <c r="V320" s="123"/>
      <c r="W320" s="123"/>
      <c r="X320" s="123"/>
      <c r="Y320" s="123"/>
      <c r="Z320" s="123"/>
      <c r="AA320" s="123"/>
      <c r="AB320" s="123"/>
      <c r="AC320" s="123"/>
      <c r="AD320" s="123"/>
      <c r="AE320" s="123"/>
      <c r="AF320" s="123"/>
      <c r="AG320" s="124"/>
      <c r="AH320" s="52">
        <f>SUM(AH321:AH330)</f>
        <v>0</v>
      </c>
    </row>
    <row r="321" spans="2:34" ht="15" hidden="1" customHeight="1" outlineLevel="1" x14ac:dyDescent="0.2">
      <c r="B321" s="53" t="str">
        <f>IF(EXPEDIENTE!$C$36="","",EXPEDIENTE!$E$36)</f>
        <v/>
      </c>
      <c r="C321" s="29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  <c r="AA321" s="30"/>
      <c r="AB321" s="30"/>
      <c r="AC321" s="30"/>
      <c r="AD321" s="30"/>
      <c r="AE321" s="30"/>
      <c r="AF321" s="30"/>
      <c r="AG321" s="34"/>
      <c r="AH321" s="54">
        <f>SUM(C321:AG321)</f>
        <v>0</v>
      </c>
    </row>
    <row r="322" spans="2:34" ht="15" hidden="1" customHeight="1" outlineLevel="1" x14ac:dyDescent="0.2">
      <c r="B322" s="55" t="str">
        <f>IF(EXPEDIENTE!$C$37="","",EXPEDIENTE!$E$37)</f>
        <v/>
      </c>
      <c r="C322" s="31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  <c r="AF322" s="32"/>
      <c r="AG322" s="35"/>
      <c r="AH322" s="54">
        <f t="shared" ref="AH322:AH330" si="34">SUM(C322:AG322)</f>
        <v>0</v>
      </c>
    </row>
    <row r="323" spans="2:34" ht="15" hidden="1" customHeight="1" outlineLevel="1" x14ac:dyDescent="0.2">
      <c r="B323" s="55" t="str">
        <f>IF(EXPEDIENTE!$C$38="","",EXPEDIENTE!$E$38)</f>
        <v/>
      </c>
      <c r="C323" s="31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F323" s="32"/>
      <c r="AG323" s="35"/>
      <c r="AH323" s="54">
        <f t="shared" si="34"/>
        <v>0</v>
      </c>
    </row>
    <row r="324" spans="2:34" ht="15" hidden="1" customHeight="1" outlineLevel="1" x14ac:dyDescent="0.2">
      <c r="B324" s="55" t="str">
        <f>IF(EXPEDIENTE!$C$39="","",EXPEDIENTE!$E$39)</f>
        <v/>
      </c>
      <c r="C324" s="31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  <c r="AF324" s="32"/>
      <c r="AG324" s="35"/>
      <c r="AH324" s="54">
        <f t="shared" si="34"/>
        <v>0</v>
      </c>
    </row>
    <row r="325" spans="2:34" ht="15" hidden="1" customHeight="1" outlineLevel="1" x14ac:dyDescent="0.2">
      <c r="B325" s="55" t="str">
        <f>IF(EXPEDIENTE!$C$40="","",EXPEDIENTE!$E$40)</f>
        <v/>
      </c>
      <c r="C325" s="31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  <c r="AF325" s="32"/>
      <c r="AG325" s="35"/>
      <c r="AH325" s="54">
        <f t="shared" si="34"/>
        <v>0</v>
      </c>
    </row>
    <row r="326" spans="2:34" ht="15" hidden="1" customHeight="1" outlineLevel="1" x14ac:dyDescent="0.2">
      <c r="B326" s="55" t="str">
        <f>IF(EXPEDIENTE!$C$41="","",EXPEDIENTE!$E$41)</f>
        <v/>
      </c>
      <c r="C326" s="31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  <c r="AF326" s="32"/>
      <c r="AG326" s="35"/>
      <c r="AH326" s="54">
        <f t="shared" si="34"/>
        <v>0</v>
      </c>
    </row>
    <row r="327" spans="2:34" ht="15" hidden="1" customHeight="1" outlineLevel="1" x14ac:dyDescent="0.2">
      <c r="B327" s="55" t="str">
        <f>IF(EXPEDIENTE!$C$42="","",EXPEDIENTE!$E$42)</f>
        <v/>
      </c>
      <c r="C327" s="31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  <c r="AF327" s="32"/>
      <c r="AG327" s="35"/>
      <c r="AH327" s="54">
        <f t="shared" si="34"/>
        <v>0</v>
      </c>
    </row>
    <row r="328" spans="2:34" ht="15" hidden="1" customHeight="1" outlineLevel="1" x14ac:dyDescent="0.2">
      <c r="B328" s="55" t="str">
        <f>IF(EXPEDIENTE!$C$43="","",EXPEDIENTE!$E$43)</f>
        <v/>
      </c>
      <c r="C328" s="31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F328" s="32"/>
      <c r="AG328" s="35"/>
      <c r="AH328" s="54">
        <f t="shared" si="34"/>
        <v>0</v>
      </c>
    </row>
    <row r="329" spans="2:34" ht="15" hidden="1" customHeight="1" outlineLevel="1" x14ac:dyDescent="0.2">
      <c r="B329" s="55" t="str">
        <f>IF(EXPEDIENTE!$C$44="","",EXPEDIENTE!$E$44)</f>
        <v/>
      </c>
      <c r="C329" s="31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  <c r="AF329" s="32"/>
      <c r="AG329" s="35"/>
      <c r="AH329" s="54">
        <f t="shared" si="34"/>
        <v>0</v>
      </c>
    </row>
    <row r="330" spans="2:34" ht="15" hidden="1" customHeight="1" outlineLevel="1" thickBot="1" x14ac:dyDescent="0.25">
      <c r="B330" s="55" t="str">
        <f>IF(EXPEDIENTE!$C$45="","",EXPEDIENTE!$E$45)</f>
        <v/>
      </c>
      <c r="C330" s="31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  <c r="AF330" s="32"/>
      <c r="AG330" s="35"/>
      <c r="AH330" s="54">
        <f t="shared" si="34"/>
        <v>0</v>
      </c>
    </row>
    <row r="331" spans="2:34" ht="30" hidden="1" customHeight="1" outlineLevel="1" thickBot="1" x14ac:dyDescent="0.25">
      <c r="B331" s="57" t="s">
        <v>23</v>
      </c>
      <c r="C331" s="58">
        <f t="shared" ref="C331:AG331" si="35">SUM(C310:C330)</f>
        <v>0</v>
      </c>
      <c r="D331" s="59">
        <f t="shared" si="35"/>
        <v>0</v>
      </c>
      <c r="E331" s="59">
        <f t="shared" si="35"/>
        <v>0</v>
      </c>
      <c r="F331" s="59">
        <f t="shared" si="35"/>
        <v>0</v>
      </c>
      <c r="G331" s="59">
        <f t="shared" si="35"/>
        <v>0</v>
      </c>
      <c r="H331" s="59">
        <f t="shared" si="35"/>
        <v>0</v>
      </c>
      <c r="I331" s="59">
        <f t="shared" si="35"/>
        <v>0</v>
      </c>
      <c r="J331" s="59">
        <f t="shared" si="35"/>
        <v>0</v>
      </c>
      <c r="K331" s="59">
        <f t="shared" si="35"/>
        <v>0</v>
      </c>
      <c r="L331" s="59">
        <f t="shared" si="35"/>
        <v>0</v>
      </c>
      <c r="M331" s="59">
        <f t="shared" si="35"/>
        <v>0</v>
      </c>
      <c r="N331" s="59">
        <f t="shared" si="35"/>
        <v>0</v>
      </c>
      <c r="O331" s="59">
        <f t="shared" si="35"/>
        <v>0</v>
      </c>
      <c r="P331" s="59">
        <f t="shared" si="35"/>
        <v>0</v>
      </c>
      <c r="Q331" s="59">
        <f t="shared" si="35"/>
        <v>0</v>
      </c>
      <c r="R331" s="59">
        <f t="shared" si="35"/>
        <v>0</v>
      </c>
      <c r="S331" s="59">
        <f t="shared" si="35"/>
        <v>0</v>
      </c>
      <c r="T331" s="59">
        <f t="shared" si="35"/>
        <v>0</v>
      </c>
      <c r="U331" s="59">
        <f t="shared" si="35"/>
        <v>0</v>
      </c>
      <c r="V331" s="59">
        <f t="shared" si="35"/>
        <v>0</v>
      </c>
      <c r="W331" s="59">
        <f t="shared" si="35"/>
        <v>0</v>
      </c>
      <c r="X331" s="59">
        <f t="shared" si="35"/>
        <v>0</v>
      </c>
      <c r="Y331" s="59">
        <f t="shared" si="35"/>
        <v>0</v>
      </c>
      <c r="Z331" s="59">
        <f t="shared" si="35"/>
        <v>0</v>
      </c>
      <c r="AA331" s="59">
        <f t="shared" si="35"/>
        <v>0</v>
      </c>
      <c r="AB331" s="59">
        <f t="shared" si="35"/>
        <v>0</v>
      </c>
      <c r="AC331" s="59">
        <f t="shared" si="35"/>
        <v>0</v>
      </c>
      <c r="AD331" s="59">
        <f t="shared" si="35"/>
        <v>0</v>
      </c>
      <c r="AE331" s="59">
        <f t="shared" si="35"/>
        <v>0</v>
      </c>
      <c r="AF331" s="59">
        <f t="shared" si="35"/>
        <v>0</v>
      </c>
      <c r="AG331" s="60">
        <f t="shared" si="35"/>
        <v>0</v>
      </c>
      <c r="AH331" s="52">
        <f>AH309+AH320</f>
        <v>0</v>
      </c>
    </row>
    <row r="332" spans="2:34" ht="15" hidden="1" customHeight="1" outlineLevel="1" thickBot="1" x14ac:dyDescent="0.25"/>
    <row r="333" spans="2:34" ht="15" hidden="1" customHeight="1" outlineLevel="1" thickBot="1" x14ac:dyDescent="0.25">
      <c r="B333" s="127" t="s">
        <v>4</v>
      </c>
      <c r="C333" s="128"/>
      <c r="E333" s="129" t="s">
        <v>21</v>
      </c>
      <c r="F333" s="130"/>
      <c r="G333" s="130"/>
      <c r="H333" s="133"/>
      <c r="I333" s="133"/>
      <c r="J333" s="133"/>
      <c r="K333" s="133"/>
      <c r="L333" s="133"/>
      <c r="M333" s="133"/>
      <c r="N333" s="133"/>
      <c r="O333" s="133"/>
      <c r="P333" s="133"/>
      <c r="Q333" s="133"/>
      <c r="R333" s="134"/>
      <c r="U333" s="129" t="s">
        <v>22</v>
      </c>
      <c r="V333" s="130"/>
      <c r="W333" s="130"/>
      <c r="X333" s="133"/>
      <c r="Y333" s="133"/>
      <c r="Z333" s="133"/>
      <c r="AA333" s="133"/>
      <c r="AB333" s="133"/>
      <c r="AC333" s="133"/>
      <c r="AD333" s="133"/>
      <c r="AE333" s="133"/>
      <c r="AF333" s="133"/>
      <c r="AG333" s="133"/>
      <c r="AH333" s="134"/>
    </row>
    <row r="334" spans="2:34" ht="15" hidden="1" customHeight="1" outlineLevel="1" x14ac:dyDescent="0.2">
      <c r="B334" s="61" t="s">
        <v>5</v>
      </c>
      <c r="C334" s="62" t="s">
        <v>13</v>
      </c>
      <c r="E334" s="131"/>
      <c r="F334" s="132"/>
      <c r="G334" s="132"/>
      <c r="H334" s="135"/>
      <c r="I334" s="135"/>
      <c r="J334" s="135"/>
      <c r="K334" s="135"/>
      <c r="L334" s="135"/>
      <c r="M334" s="135"/>
      <c r="N334" s="135"/>
      <c r="O334" s="135"/>
      <c r="P334" s="135"/>
      <c r="Q334" s="135"/>
      <c r="R334" s="136"/>
      <c r="U334" s="131"/>
      <c r="V334" s="132"/>
      <c r="W334" s="132"/>
      <c r="X334" s="135"/>
      <c r="Y334" s="135"/>
      <c r="Z334" s="135"/>
      <c r="AA334" s="135"/>
      <c r="AB334" s="135"/>
      <c r="AC334" s="135"/>
      <c r="AD334" s="135"/>
      <c r="AE334" s="135"/>
      <c r="AF334" s="135"/>
      <c r="AG334" s="135"/>
      <c r="AH334" s="136"/>
    </row>
    <row r="335" spans="2:34" ht="15" hidden="1" customHeight="1" outlineLevel="1" x14ac:dyDescent="0.2">
      <c r="B335" s="63" t="s">
        <v>6</v>
      </c>
      <c r="C335" s="64" t="s">
        <v>14</v>
      </c>
      <c r="E335" s="131"/>
      <c r="F335" s="132"/>
      <c r="G335" s="132"/>
      <c r="H335" s="135"/>
      <c r="I335" s="135"/>
      <c r="J335" s="135"/>
      <c r="K335" s="135"/>
      <c r="L335" s="135"/>
      <c r="M335" s="135"/>
      <c r="N335" s="135"/>
      <c r="O335" s="135"/>
      <c r="P335" s="135"/>
      <c r="Q335" s="135"/>
      <c r="R335" s="136"/>
      <c r="U335" s="131"/>
      <c r="V335" s="132"/>
      <c r="W335" s="132"/>
      <c r="X335" s="135"/>
      <c r="Y335" s="135"/>
      <c r="Z335" s="135"/>
      <c r="AA335" s="135"/>
      <c r="AB335" s="135"/>
      <c r="AC335" s="135"/>
      <c r="AD335" s="135"/>
      <c r="AE335" s="135"/>
      <c r="AF335" s="135"/>
      <c r="AG335" s="135"/>
      <c r="AH335" s="136"/>
    </row>
    <row r="336" spans="2:34" ht="15" hidden="1" customHeight="1" outlineLevel="1" x14ac:dyDescent="0.2">
      <c r="B336" s="63" t="s">
        <v>7</v>
      </c>
      <c r="C336" s="64" t="s">
        <v>3</v>
      </c>
      <c r="E336" s="131"/>
      <c r="F336" s="132"/>
      <c r="G336" s="132"/>
      <c r="H336" s="135"/>
      <c r="I336" s="135"/>
      <c r="J336" s="135"/>
      <c r="K336" s="135"/>
      <c r="L336" s="135"/>
      <c r="M336" s="135"/>
      <c r="N336" s="135"/>
      <c r="O336" s="135"/>
      <c r="P336" s="135"/>
      <c r="Q336" s="135"/>
      <c r="R336" s="136"/>
      <c r="U336" s="131"/>
      <c r="V336" s="132"/>
      <c r="W336" s="132"/>
      <c r="X336" s="135"/>
      <c r="Y336" s="135"/>
      <c r="Z336" s="135"/>
      <c r="AA336" s="135"/>
      <c r="AB336" s="135"/>
      <c r="AC336" s="135"/>
      <c r="AD336" s="135"/>
      <c r="AE336" s="135"/>
      <c r="AF336" s="135"/>
      <c r="AG336" s="135"/>
      <c r="AH336" s="136"/>
    </row>
    <row r="337" spans="2:37" ht="15" hidden="1" customHeight="1" outlineLevel="1" x14ac:dyDescent="0.2">
      <c r="B337" s="63" t="s">
        <v>8</v>
      </c>
      <c r="C337" s="64" t="s">
        <v>11</v>
      </c>
      <c r="E337" s="131"/>
      <c r="F337" s="132"/>
      <c r="G337" s="132"/>
      <c r="H337" s="135"/>
      <c r="I337" s="135"/>
      <c r="J337" s="135"/>
      <c r="K337" s="135"/>
      <c r="L337" s="135"/>
      <c r="M337" s="135"/>
      <c r="N337" s="135"/>
      <c r="O337" s="135"/>
      <c r="P337" s="135"/>
      <c r="Q337" s="135"/>
      <c r="R337" s="136"/>
      <c r="U337" s="131"/>
      <c r="V337" s="132"/>
      <c r="W337" s="132"/>
      <c r="X337" s="135"/>
      <c r="Y337" s="135"/>
      <c r="Z337" s="135"/>
      <c r="AA337" s="135"/>
      <c r="AB337" s="135"/>
      <c r="AC337" s="135"/>
      <c r="AD337" s="135"/>
      <c r="AE337" s="135"/>
      <c r="AF337" s="135"/>
      <c r="AG337" s="135"/>
      <c r="AH337" s="136"/>
    </row>
    <row r="338" spans="2:37" ht="15" hidden="1" customHeight="1" outlineLevel="1" x14ac:dyDescent="0.2">
      <c r="B338" s="63" t="s">
        <v>9</v>
      </c>
      <c r="C338" s="64" t="s">
        <v>12</v>
      </c>
      <c r="E338" s="137" t="s">
        <v>20</v>
      </c>
      <c r="F338" s="138"/>
      <c r="G338" s="138"/>
      <c r="H338" s="135"/>
      <c r="I338" s="135"/>
      <c r="J338" s="135"/>
      <c r="K338" s="135"/>
      <c r="L338" s="135"/>
      <c r="M338" s="135"/>
      <c r="N338" s="135"/>
      <c r="O338" s="135"/>
      <c r="P338" s="135"/>
      <c r="Q338" s="135"/>
      <c r="R338" s="136"/>
      <c r="U338" s="137" t="s">
        <v>20</v>
      </c>
      <c r="V338" s="138"/>
      <c r="W338" s="138"/>
      <c r="X338" s="135"/>
      <c r="Y338" s="135"/>
      <c r="Z338" s="135"/>
      <c r="AA338" s="135"/>
      <c r="AB338" s="135"/>
      <c r="AC338" s="135"/>
      <c r="AD338" s="135"/>
      <c r="AE338" s="135"/>
      <c r="AF338" s="135"/>
      <c r="AG338" s="135"/>
      <c r="AH338" s="136"/>
    </row>
    <row r="339" spans="2:37" ht="15" hidden="1" customHeight="1" outlineLevel="1" thickBot="1" x14ac:dyDescent="0.25">
      <c r="B339" s="65" t="s">
        <v>10</v>
      </c>
      <c r="C339" s="66" t="s">
        <v>15</v>
      </c>
      <c r="E339" s="139"/>
      <c r="F339" s="140"/>
      <c r="G339" s="140"/>
      <c r="H339" s="141"/>
      <c r="I339" s="141"/>
      <c r="J339" s="141"/>
      <c r="K339" s="141"/>
      <c r="L339" s="141"/>
      <c r="M339" s="141"/>
      <c r="N339" s="141"/>
      <c r="O339" s="141"/>
      <c r="P339" s="141"/>
      <c r="Q339" s="141"/>
      <c r="R339" s="142"/>
      <c r="U339" s="139"/>
      <c r="V339" s="140"/>
      <c r="W339" s="140"/>
      <c r="X339" s="141"/>
      <c r="Y339" s="141"/>
      <c r="Z339" s="141"/>
      <c r="AA339" s="141"/>
      <c r="AB339" s="141"/>
      <c r="AC339" s="141"/>
      <c r="AD339" s="141"/>
      <c r="AE339" s="141"/>
      <c r="AF339" s="141"/>
      <c r="AG339" s="141"/>
      <c r="AH339" s="142"/>
    </row>
    <row r="340" spans="2:37" ht="15" customHeight="1" collapsed="1" x14ac:dyDescent="0.2"/>
    <row r="341" spans="2:37" ht="15" customHeight="1" x14ac:dyDescent="0.2">
      <c r="B341" s="44" t="s">
        <v>72</v>
      </c>
      <c r="C341" s="125">
        <f>$F$4</f>
        <v>0</v>
      </c>
      <c r="D341" s="125"/>
      <c r="E341" s="143" t="s">
        <v>16</v>
      </c>
      <c r="F341" s="143"/>
      <c r="G341" s="143"/>
      <c r="H341" s="143"/>
      <c r="I341" s="126" t="str">
        <f>EXPEDIENTE!$C$17</f>
        <v>Vicente</v>
      </c>
      <c r="J341" s="126"/>
      <c r="K341" s="126"/>
      <c r="L341" s="126"/>
      <c r="M341" s="126"/>
      <c r="N341" s="126"/>
      <c r="O341" s="126"/>
      <c r="P341" s="126"/>
      <c r="Q341" s="126"/>
      <c r="R341" s="126"/>
      <c r="S341" s="126"/>
      <c r="T341" s="126"/>
      <c r="U341" s="126"/>
      <c r="V341" s="126"/>
      <c r="W341" s="126"/>
      <c r="X341" s="126"/>
      <c r="Y341" s="126"/>
      <c r="Z341" s="126"/>
      <c r="AA341" s="126"/>
      <c r="AB341" s="126"/>
      <c r="AC341" s="126"/>
      <c r="AD341" s="126"/>
      <c r="AE341" s="126"/>
      <c r="AF341" s="126"/>
      <c r="AG341" s="126"/>
      <c r="AH341" s="126"/>
    </row>
    <row r="342" spans="2:37" ht="15" hidden="1" customHeight="1" outlineLevel="1" x14ac:dyDescent="0.2">
      <c r="B342" s="44" t="s">
        <v>36</v>
      </c>
      <c r="C342" s="126" t="str">
        <f>EXPEDIENTE!$C$3</f>
        <v>CTCON</v>
      </c>
      <c r="D342" s="126"/>
      <c r="E342" s="126"/>
      <c r="F342" s="126"/>
      <c r="G342" s="126"/>
      <c r="H342" s="126"/>
      <c r="I342" s="126"/>
      <c r="J342" s="126"/>
      <c r="K342" s="126"/>
      <c r="L342" s="126"/>
      <c r="M342" s="126"/>
      <c r="N342" s="126"/>
      <c r="O342" s="126"/>
      <c r="P342" s="126"/>
      <c r="Q342" s="126"/>
      <c r="R342" s="126"/>
      <c r="S342" s="126"/>
      <c r="T342" s="126"/>
      <c r="U342" s="126"/>
      <c r="V342" s="126"/>
      <c r="W342" s="126"/>
      <c r="X342" s="126"/>
      <c r="Y342" s="126"/>
      <c r="Z342" s="126"/>
      <c r="AA342" s="126"/>
      <c r="AB342" s="126"/>
      <c r="AC342" s="126"/>
      <c r="AD342" s="126"/>
      <c r="AE342" s="126"/>
      <c r="AF342" s="126"/>
      <c r="AG342" s="126"/>
      <c r="AH342" s="126"/>
    </row>
    <row r="343" spans="2:37" s="46" customFormat="1" ht="15" hidden="1" customHeight="1" outlineLevel="1" thickBot="1" x14ac:dyDescent="0.25">
      <c r="C343" s="46">
        <f>WEEKDAY(CONCATENATE(C344,"/",$B$341,"/",$C$8),2)</f>
        <v>7</v>
      </c>
      <c r="D343" s="46">
        <f t="shared" ref="D343:AG343" si="36">WEEKDAY(CONCATENATE(D344,"/",$B$341,"/",$C$8),2)</f>
        <v>1</v>
      </c>
      <c r="E343" s="46">
        <f t="shared" si="36"/>
        <v>2</v>
      </c>
      <c r="F343" s="46">
        <f t="shared" si="36"/>
        <v>3</v>
      </c>
      <c r="G343" s="46">
        <f t="shared" si="36"/>
        <v>4</v>
      </c>
      <c r="H343" s="46">
        <f t="shared" si="36"/>
        <v>5</v>
      </c>
      <c r="I343" s="46">
        <f t="shared" si="36"/>
        <v>6</v>
      </c>
      <c r="J343" s="46">
        <f t="shared" si="36"/>
        <v>7</v>
      </c>
      <c r="K343" s="46">
        <f t="shared" si="36"/>
        <v>1</v>
      </c>
      <c r="L343" s="46">
        <f t="shared" si="36"/>
        <v>2</v>
      </c>
      <c r="M343" s="46">
        <f t="shared" si="36"/>
        <v>3</v>
      </c>
      <c r="N343" s="46">
        <f t="shared" si="36"/>
        <v>4</v>
      </c>
      <c r="O343" s="46">
        <f t="shared" si="36"/>
        <v>5</v>
      </c>
      <c r="P343" s="46">
        <f t="shared" si="36"/>
        <v>6</v>
      </c>
      <c r="Q343" s="46">
        <f t="shared" si="36"/>
        <v>7</v>
      </c>
      <c r="R343" s="46">
        <f t="shared" si="36"/>
        <v>1</v>
      </c>
      <c r="S343" s="46">
        <f t="shared" si="36"/>
        <v>2</v>
      </c>
      <c r="T343" s="46">
        <f t="shared" si="36"/>
        <v>3</v>
      </c>
      <c r="U343" s="46">
        <f t="shared" si="36"/>
        <v>4</v>
      </c>
      <c r="V343" s="46">
        <f t="shared" si="36"/>
        <v>5</v>
      </c>
      <c r="W343" s="46">
        <f t="shared" si="36"/>
        <v>6</v>
      </c>
      <c r="X343" s="46">
        <f t="shared" si="36"/>
        <v>7</v>
      </c>
      <c r="Y343" s="46">
        <f t="shared" si="36"/>
        <v>1</v>
      </c>
      <c r="Z343" s="46">
        <f t="shared" si="36"/>
        <v>2</v>
      </c>
      <c r="AA343" s="46">
        <f t="shared" si="36"/>
        <v>3</v>
      </c>
      <c r="AB343" s="46">
        <f t="shared" si="36"/>
        <v>4</v>
      </c>
      <c r="AC343" s="46">
        <f t="shared" si="36"/>
        <v>5</v>
      </c>
      <c r="AD343" s="46">
        <f t="shared" si="36"/>
        <v>6</v>
      </c>
      <c r="AE343" s="46">
        <f t="shared" si="36"/>
        <v>7</v>
      </c>
      <c r="AF343" s="46">
        <f t="shared" si="36"/>
        <v>1</v>
      </c>
      <c r="AG343" s="46">
        <f t="shared" si="36"/>
        <v>2</v>
      </c>
    </row>
    <row r="344" spans="2:37" ht="15" hidden="1" customHeight="1" outlineLevel="1" x14ac:dyDescent="0.2">
      <c r="B344" s="47" t="s">
        <v>56</v>
      </c>
      <c r="C344" s="48">
        <v>1</v>
      </c>
      <c r="D344" s="49">
        <v>2</v>
      </c>
      <c r="E344" s="49">
        <v>3</v>
      </c>
      <c r="F344" s="49">
        <v>4</v>
      </c>
      <c r="G344" s="49">
        <v>5</v>
      </c>
      <c r="H344" s="49">
        <v>6</v>
      </c>
      <c r="I344" s="49">
        <v>7</v>
      </c>
      <c r="J344" s="49">
        <v>8</v>
      </c>
      <c r="K344" s="49">
        <v>9</v>
      </c>
      <c r="L344" s="49">
        <v>10</v>
      </c>
      <c r="M344" s="49">
        <v>11</v>
      </c>
      <c r="N344" s="49">
        <v>12</v>
      </c>
      <c r="O344" s="49">
        <v>13</v>
      </c>
      <c r="P344" s="49">
        <v>14</v>
      </c>
      <c r="Q344" s="49">
        <v>15</v>
      </c>
      <c r="R344" s="49">
        <v>16</v>
      </c>
      <c r="S344" s="49">
        <v>17</v>
      </c>
      <c r="T344" s="49">
        <v>18</v>
      </c>
      <c r="U344" s="49">
        <v>19</v>
      </c>
      <c r="V344" s="49">
        <v>20</v>
      </c>
      <c r="W344" s="49">
        <v>21</v>
      </c>
      <c r="X344" s="49">
        <v>22</v>
      </c>
      <c r="Y344" s="49">
        <v>23</v>
      </c>
      <c r="Z344" s="49">
        <v>24</v>
      </c>
      <c r="AA344" s="49">
        <v>25</v>
      </c>
      <c r="AB344" s="49">
        <v>26</v>
      </c>
      <c r="AC344" s="49">
        <v>27</v>
      </c>
      <c r="AD344" s="49">
        <v>28</v>
      </c>
      <c r="AE344" s="49">
        <v>29</v>
      </c>
      <c r="AF344" s="49">
        <v>30</v>
      </c>
      <c r="AG344" s="50">
        <v>31</v>
      </c>
      <c r="AH344" s="120" t="s">
        <v>2</v>
      </c>
    </row>
    <row r="345" spans="2:37" ht="15" hidden="1" customHeight="1" outlineLevel="1" thickBot="1" x14ac:dyDescent="0.25">
      <c r="B345" s="51" t="s">
        <v>17</v>
      </c>
      <c r="C345" s="39"/>
      <c r="D345" s="40"/>
      <c r="E345" s="40"/>
      <c r="F345" s="40"/>
      <c r="G345" s="40"/>
      <c r="H345" s="40"/>
      <c r="I345" s="40"/>
      <c r="J345" s="39"/>
      <c r="K345" s="40"/>
      <c r="L345" s="40"/>
      <c r="M345" s="40"/>
      <c r="N345" s="40"/>
      <c r="O345" s="40"/>
      <c r="P345" s="40"/>
      <c r="Q345" s="39"/>
      <c r="R345" s="40"/>
      <c r="S345" s="40"/>
      <c r="T345" s="40"/>
      <c r="U345" s="40"/>
      <c r="V345" s="40"/>
      <c r="W345" s="40"/>
      <c r="X345" s="39"/>
      <c r="Y345" s="40"/>
      <c r="Z345" s="40"/>
      <c r="AA345" s="40"/>
      <c r="AB345" s="40"/>
      <c r="AC345" s="40"/>
      <c r="AD345" s="40"/>
      <c r="AE345" s="40"/>
      <c r="AF345" s="40"/>
      <c r="AG345" s="41"/>
      <c r="AH345" s="121"/>
      <c r="AK345" s="67"/>
    </row>
    <row r="346" spans="2:37" ht="15" hidden="1" customHeight="1" outlineLevel="1" thickBot="1" x14ac:dyDescent="0.25">
      <c r="B346" s="122" t="s">
        <v>61</v>
      </c>
      <c r="C346" s="123"/>
      <c r="D346" s="123"/>
      <c r="E346" s="123"/>
      <c r="F346" s="123"/>
      <c r="G346" s="123"/>
      <c r="H346" s="123"/>
      <c r="I346" s="123"/>
      <c r="J346" s="123"/>
      <c r="K346" s="123"/>
      <c r="L346" s="123"/>
      <c r="M346" s="123"/>
      <c r="N346" s="123"/>
      <c r="O346" s="123"/>
      <c r="P346" s="123"/>
      <c r="Q346" s="123"/>
      <c r="R346" s="123"/>
      <c r="S346" s="123"/>
      <c r="T346" s="123"/>
      <c r="U346" s="123"/>
      <c r="V346" s="123"/>
      <c r="W346" s="123"/>
      <c r="X346" s="123"/>
      <c r="Y346" s="123"/>
      <c r="Z346" s="123"/>
      <c r="AA346" s="123"/>
      <c r="AB346" s="123"/>
      <c r="AC346" s="123"/>
      <c r="AD346" s="123"/>
      <c r="AE346" s="123"/>
      <c r="AF346" s="123"/>
      <c r="AG346" s="124"/>
      <c r="AH346" s="52">
        <f>SUM(AH347:AH356)</f>
        <v>0</v>
      </c>
      <c r="AK346" s="67"/>
    </row>
    <row r="347" spans="2:37" ht="15" hidden="1" customHeight="1" outlineLevel="1" x14ac:dyDescent="0.2">
      <c r="B347" s="53" t="str">
        <f>IF(EXPEDIENTE!$C$22="","",EXPEDIENTE!$E$22)</f>
        <v>erwghewg</v>
      </c>
      <c r="C347" s="29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  <c r="AA347" s="30"/>
      <c r="AB347" s="30"/>
      <c r="AC347" s="30"/>
      <c r="AD347" s="30"/>
      <c r="AE347" s="30"/>
      <c r="AF347" s="30"/>
      <c r="AG347" s="34"/>
      <c r="AH347" s="54">
        <f>SUM(C347:AG347)</f>
        <v>0</v>
      </c>
    </row>
    <row r="348" spans="2:37" ht="15" hidden="1" customHeight="1" outlineLevel="1" x14ac:dyDescent="0.2">
      <c r="B348" s="55" t="str">
        <f>IF(EXPEDIENTE!$C$23="","",EXPEDIENTE!$E$23)</f>
        <v>gergqweger</v>
      </c>
      <c r="C348" s="31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  <c r="AF348" s="32"/>
      <c r="AG348" s="35"/>
      <c r="AH348" s="54">
        <f t="shared" ref="AH348:AH356" si="37">SUM(C348:AG348)</f>
        <v>0</v>
      </c>
    </row>
    <row r="349" spans="2:37" ht="15" hidden="1" customHeight="1" outlineLevel="1" x14ac:dyDescent="0.2">
      <c r="B349" s="55" t="str">
        <f>IF(EXPEDIENTE!$C$24="","",EXPEDIENTE!$E$24)</f>
        <v/>
      </c>
      <c r="C349" s="31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  <c r="AA349" s="32"/>
      <c r="AB349" s="32"/>
      <c r="AC349" s="32"/>
      <c r="AD349" s="32"/>
      <c r="AE349" s="32"/>
      <c r="AF349" s="32"/>
      <c r="AG349" s="35"/>
      <c r="AH349" s="54">
        <f t="shared" si="37"/>
        <v>0</v>
      </c>
    </row>
    <row r="350" spans="2:37" ht="15" hidden="1" customHeight="1" outlineLevel="1" x14ac:dyDescent="0.2">
      <c r="B350" s="55" t="str">
        <f>IF(EXPEDIENTE!$C$25="","",EXPEDIENTE!$E$25)</f>
        <v/>
      </c>
      <c r="C350" s="31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  <c r="AF350" s="32"/>
      <c r="AG350" s="35"/>
      <c r="AH350" s="54">
        <f t="shared" si="37"/>
        <v>0</v>
      </c>
    </row>
    <row r="351" spans="2:37" ht="15" hidden="1" customHeight="1" outlineLevel="1" x14ac:dyDescent="0.2">
      <c r="B351" s="55" t="str">
        <f>IF(EXPEDIENTE!$C$26="","",EXPEDIENTE!$E$26)</f>
        <v/>
      </c>
      <c r="C351" s="31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  <c r="AA351" s="32"/>
      <c r="AB351" s="32"/>
      <c r="AC351" s="32"/>
      <c r="AD351" s="32"/>
      <c r="AE351" s="32"/>
      <c r="AF351" s="32"/>
      <c r="AG351" s="35"/>
      <c r="AH351" s="54">
        <f t="shared" si="37"/>
        <v>0</v>
      </c>
    </row>
    <row r="352" spans="2:37" ht="15" hidden="1" customHeight="1" outlineLevel="1" x14ac:dyDescent="0.2">
      <c r="B352" s="55" t="str">
        <f>IF(EXPEDIENTE!$C$27="","",EXPEDIENTE!$E$27)</f>
        <v/>
      </c>
      <c r="C352" s="31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  <c r="AF352" s="32"/>
      <c r="AG352" s="35"/>
      <c r="AH352" s="54">
        <f t="shared" si="37"/>
        <v>0</v>
      </c>
    </row>
    <row r="353" spans="2:34" ht="15" hidden="1" customHeight="1" outlineLevel="1" x14ac:dyDescent="0.2">
      <c r="B353" s="55" t="str">
        <f>IF(EXPEDIENTE!$C$28="","",EXPEDIENTE!$E$28)</f>
        <v/>
      </c>
      <c r="C353" s="31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  <c r="AA353" s="32"/>
      <c r="AB353" s="32"/>
      <c r="AC353" s="32"/>
      <c r="AD353" s="32"/>
      <c r="AE353" s="32"/>
      <c r="AF353" s="32"/>
      <c r="AG353" s="35"/>
      <c r="AH353" s="54">
        <f t="shared" si="37"/>
        <v>0</v>
      </c>
    </row>
    <row r="354" spans="2:34" ht="15" hidden="1" customHeight="1" outlineLevel="1" x14ac:dyDescent="0.2">
      <c r="B354" s="55" t="str">
        <f>IF(EXPEDIENTE!$C$29="","",EXPEDIENTE!$E$29)</f>
        <v/>
      </c>
      <c r="C354" s="31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  <c r="AA354" s="32"/>
      <c r="AB354" s="32"/>
      <c r="AC354" s="32"/>
      <c r="AD354" s="32"/>
      <c r="AE354" s="32"/>
      <c r="AF354" s="32"/>
      <c r="AG354" s="35"/>
      <c r="AH354" s="54">
        <f t="shared" si="37"/>
        <v>0</v>
      </c>
    </row>
    <row r="355" spans="2:34" ht="15" hidden="1" customHeight="1" outlineLevel="1" x14ac:dyDescent="0.2">
      <c r="B355" s="55" t="str">
        <f>IF(EXPEDIENTE!$C$30="","",EXPEDIENTE!$E$30)</f>
        <v/>
      </c>
      <c r="C355" s="31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  <c r="AA355" s="32"/>
      <c r="AB355" s="32"/>
      <c r="AC355" s="32"/>
      <c r="AD355" s="32"/>
      <c r="AE355" s="32"/>
      <c r="AF355" s="32"/>
      <c r="AG355" s="35"/>
      <c r="AH355" s="54">
        <f t="shared" si="37"/>
        <v>0</v>
      </c>
    </row>
    <row r="356" spans="2:34" ht="15" hidden="1" customHeight="1" outlineLevel="1" thickBot="1" x14ac:dyDescent="0.25">
      <c r="B356" s="55" t="str">
        <f>IF(EXPEDIENTE!$C$31="","",EXPEDIENTE!$E$31)</f>
        <v/>
      </c>
      <c r="C356" s="36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F356" s="37"/>
      <c r="AG356" s="38"/>
      <c r="AH356" s="54">
        <f t="shared" si="37"/>
        <v>0</v>
      </c>
    </row>
    <row r="357" spans="2:34" ht="15" hidden="1" customHeight="1" outlineLevel="1" thickBot="1" x14ac:dyDescent="0.25">
      <c r="B357" s="122" t="s">
        <v>62</v>
      </c>
      <c r="C357" s="123"/>
      <c r="D357" s="123"/>
      <c r="E357" s="123"/>
      <c r="F357" s="123"/>
      <c r="G357" s="123"/>
      <c r="H357" s="123"/>
      <c r="I357" s="123"/>
      <c r="J357" s="123"/>
      <c r="K357" s="123"/>
      <c r="L357" s="123"/>
      <c r="M357" s="123"/>
      <c r="N357" s="123"/>
      <c r="O357" s="123"/>
      <c r="P357" s="123"/>
      <c r="Q357" s="123"/>
      <c r="R357" s="123"/>
      <c r="S357" s="123"/>
      <c r="T357" s="123"/>
      <c r="U357" s="123"/>
      <c r="V357" s="123"/>
      <c r="W357" s="123"/>
      <c r="X357" s="123"/>
      <c r="Y357" s="123"/>
      <c r="Z357" s="123"/>
      <c r="AA357" s="123"/>
      <c r="AB357" s="123"/>
      <c r="AC357" s="123"/>
      <c r="AD357" s="123"/>
      <c r="AE357" s="123"/>
      <c r="AF357" s="123"/>
      <c r="AG357" s="124"/>
      <c r="AH357" s="52">
        <f>SUM(AH358:AH367)</f>
        <v>0</v>
      </c>
    </row>
    <row r="358" spans="2:34" ht="15" hidden="1" customHeight="1" outlineLevel="1" x14ac:dyDescent="0.2">
      <c r="B358" s="53" t="str">
        <f>IF(EXPEDIENTE!$C$36="","",EXPEDIENTE!$E$36)</f>
        <v/>
      </c>
      <c r="C358" s="29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  <c r="AA358" s="30"/>
      <c r="AB358" s="30"/>
      <c r="AC358" s="30"/>
      <c r="AD358" s="30"/>
      <c r="AE358" s="30"/>
      <c r="AF358" s="30"/>
      <c r="AG358" s="34"/>
      <c r="AH358" s="54">
        <f>SUM(C358:AG358)</f>
        <v>0</v>
      </c>
    </row>
    <row r="359" spans="2:34" ht="15" hidden="1" customHeight="1" outlineLevel="1" x14ac:dyDescent="0.2">
      <c r="B359" s="55" t="str">
        <f>IF(EXPEDIENTE!$C$37="","",EXPEDIENTE!$E$37)</f>
        <v/>
      </c>
      <c r="C359" s="31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F359" s="32"/>
      <c r="AG359" s="35"/>
      <c r="AH359" s="54">
        <f t="shared" ref="AH359:AH367" si="38">SUM(C359:AG359)</f>
        <v>0</v>
      </c>
    </row>
    <row r="360" spans="2:34" ht="15" hidden="1" customHeight="1" outlineLevel="1" x14ac:dyDescent="0.2">
      <c r="B360" s="55" t="str">
        <f>IF(EXPEDIENTE!$C$38="","",EXPEDIENTE!$E$38)</f>
        <v/>
      </c>
      <c r="C360" s="31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  <c r="AA360" s="32"/>
      <c r="AB360" s="32"/>
      <c r="AC360" s="32"/>
      <c r="AD360" s="32"/>
      <c r="AE360" s="32"/>
      <c r="AF360" s="32"/>
      <c r="AG360" s="35"/>
      <c r="AH360" s="54">
        <f t="shared" si="38"/>
        <v>0</v>
      </c>
    </row>
    <row r="361" spans="2:34" ht="15" hidden="1" customHeight="1" outlineLevel="1" x14ac:dyDescent="0.2">
      <c r="B361" s="55" t="str">
        <f>IF(EXPEDIENTE!$C$39="","",EXPEDIENTE!$E$39)</f>
        <v/>
      </c>
      <c r="C361" s="31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  <c r="AA361" s="32"/>
      <c r="AB361" s="32"/>
      <c r="AC361" s="32"/>
      <c r="AD361" s="32"/>
      <c r="AE361" s="32"/>
      <c r="AF361" s="32"/>
      <c r="AG361" s="35"/>
      <c r="AH361" s="54">
        <f t="shared" si="38"/>
        <v>0</v>
      </c>
    </row>
    <row r="362" spans="2:34" ht="15" hidden="1" customHeight="1" outlineLevel="1" x14ac:dyDescent="0.2">
      <c r="B362" s="55" t="str">
        <f>IF(EXPEDIENTE!$C$40="","",EXPEDIENTE!$E$40)</f>
        <v/>
      </c>
      <c r="C362" s="31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F362" s="32"/>
      <c r="AG362" s="35"/>
      <c r="AH362" s="54">
        <f t="shared" si="38"/>
        <v>0</v>
      </c>
    </row>
    <row r="363" spans="2:34" ht="15" hidden="1" customHeight="1" outlineLevel="1" x14ac:dyDescent="0.2">
      <c r="B363" s="55" t="str">
        <f>IF(EXPEDIENTE!$C$41="","",EXPEDIENTE!$E$41)</f>
        <v/>
      </c>
      <c r="C363" s="31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  <c r="AF363" s="32"/>
      <c r="AG363" s="35"/>
      <c r="AH363" s="54">
        <f t="shared" si="38"/>
        <v>0</v>
      </c>
    </row>
    <row r="364" spans="2:34" ht="15" hidden="1" customHeight="1" outlineLevel="1" x14ac:dyDescent="0.2">
      <c r="B364" s="55" t="str">
        <f>IF(EXPEDIENTE!$C$42="","",EXPEDIENTE!$E$42)</f>
        <v/>
      </c>
      <c r="C364" s="31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  <c r="AA364" s="32"/>
      <c r="AB364" s="32"/>
      <c r="AC364" s="32"/>
      <c r="AD364" s="32"/>
      <c r="AE364" s="32"/>
      <c r="AF364" s="32"/>
      <c r="AG364" s="35"/>
      <c r="AH364" s="54">
        <f t="shared" si="38"/>
        <v>0</v>
      </c>
    </row>
    <row r="365" spans="2:34" ht="15" hidden="1" customHeight="1" outlineLevel="1" x14ac:dyDescent="0.2">
      <c r="B365" s="55" t="str">
        <f>IF(EXPEDIENTE!$C$43="","",EXPEDIENTE!$E$43)</f>
        <v/>
      </c>
      <c r="C365" s="31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  <c r="AA365" s="32"/>
      <c r="AB365" s="32"/>
      <c r="AC365" s="32"/>
      <c r="AD365" s="32"/>
      <c r="AE365" s="32"/>
      <c r="AF365" s="32"/>
      <c r="AG365" s="35"/>
      <c r="AH365" s="54">
        <f t="shared" si="38"/>
        <v>0</v>
      </c>
    </row>
    <row r="366" spans="2:34" ht="15" hidden="1" customHeight="1" outlineLevel="1" x14ac:dyDescent="0.2">
      <c r="B366" s="55" t="str">
        <f>IF(EXPEDIENTE!$C$44="","",EXPEDIENTE!$E$44)</f>
        <v/>
      </c>
      <c r="C366" s="31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  <c r="AA366" s="32"/>
      <c r="AB366" s="32"/>
      <c r="AC366" s="32"/>
      <c r="AD366" s="32"/>
      <c r="AE366" s="32"/>
      <c r="AF366" s="32"/>
      <c r="AG366" s="35"/>
      <c r="AH366" s="54">
        <f t="shared" si="38"/>
        <v>0</v>
      </c>
    </row>
    <row r="367" spans="2:34" ht="15" hidden="1" customHeight="1" outlineLevel="1" thickBot="1" x14ac:dyDescent="0.25">
      <c r="B367" s="55" t="str">
        <f>IF(EXPEDIENTE!$C$45="","",EXPEDIENTE!$E$45)</f>
        <v/>
      </c>
      <c r="C367" s="31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  <c r="AA367" s="32"/>
      <c r="AB367" s="32"/>
      <c r="AC367" s="32"/>
      <c r="AD367" s="32"/>
      <c r="AE367" s="32"/>
      <c r="AF367" s="32"/>
      <c r="AG367" s="35"/>
      <c r="AH367" s="54">
        <f t="shared" si="38"/>
        <v>0</v>
      </c>
    </row>
    <row r="368" spans="2:34" ht="30" hidden="1" customHeight="1" outlineLevel="1" thickBot="1" x14ac:dyDescent="0.25">
      <c r="B368" s="57" t="s">
        <v>23</v>
      </c>
      <c r="C368" s="58">
        <f t="shared" ref="C368:AG368" si="39">SUM(C347:C367)</f>
        <v>0</v>
      </c>
      <c r="D368" s="59">
        <f t="shared" si="39"/>
        <v>0</v>
      </c>
      <c r="E368" s="59">
        <f t="shared" si="39"/>
        <v>0</v>
      </c>
      <c r="F368" s="59">
        <f t="shared" si="39"/>
        <v>0</v>
      </c>
      <c r="G368" s="59">
        <f t="shared" si="39"/>
        <v>0</v>
      </c>
      <c r="H368" s="59">
        <f t="shared" si="39"/>
        <v>0</v>
      </c>
      <c r="I368" s="59">
        <f t="shared" si="39"/>
        <v>0</v>
      </c>
      <c r="J368" s="59">
        <f t="shared" si="39"/>
        <v>0</v>
      </c>
      <c r="K368" s="59">
        <f t="shared" si="39"/>
        <v>0</v>
      </c>
      <c r="L368" s="59">
        <f t="shared" si="39"/>
        <v>0</v>
      </c>
      <c r="M368" s="59">
        <f t="shared" si="39"/>
        <v>0</v>
      </c>
      <c r="N368" s="59">
        <f t="shared" si="39"/>
        <v>0</v>
      </c>
      <c r="O368" s="59">
        <f t="shared" si="39"/>
        <v>0</v>
      </c>
      <c r="P368" s="59">
        <f t="shared" si="39"/>
        <v>0</v>
      </c>
      <c r="Q368" s="59">
        <f t="shared" si="39"/>
        <v>0</v>
      </c>
      <c r="R368" s="59">
        <f t="shared" si="39"/>
        <v>0</v>
      </c>
      <c r="S368" s="59">
        <f t="shared" si="39"/>
        <v>0</v>
      </c>
      <c r="T368" s="59">
        <f t="shared" si="39"/>
        <v>0</v>
      </c>
      <c r="U368" s="59">
        <f t="shared" si="39"/>
        <v>0</v>
      </c>
      <c r="V368" s="59">
        <f t="shared" si="39"/>
        <v>0</v>
      </c>
      <c r="W368" s="59">
        <f t="shared" si="39"/>
        <v>0</v>
      </c>
      <c r="X368" s="59">
        <f t="shared" si="39"/>
        <v>0</v>
      </c>
      <c r="Y368" s="59">
        <f t="shared" si="39"/>
        <v>0</v>
      </c>
      <c r="Z368" s="59">
        <f t="shared" si="39"/>
        <v>0</v>
      </c>
      <c r="AA368" s="59">
        <f t="shared" si="39"/>
        <v>0</v>
      </c>
      <c r="AB368" s="59">
        <f t="shared" si="39"/>
        <v>0</v>
      </c>
      <c r="AC368" s="59">
        <f t="shared" si="39"/>
        <v>0</v>
      </c>
      <c r="AD368" s="59">
        <f t="shared" si="39"/>
        <v>0</v>
      </c>
      <c r="AE368" s="59">
        <f t="shared" si="39"/>
        <v>0</v>
      </c>
      <c r="AF368" s="59">
        <f t="shared" si="39"/>
        <v>0</v>
      </c>
      <c r="AG368" s="60">
        <f t="shared" si="39"/>
        <v>0</v>
      </c>
      <c r="AH368" s="52">
        <f>AH346+AH357</f>
        <v>0</v>
      </c>
    </row>
    <row r="369" spans="2:37" ht="15" hidden="1" customHeight="1" outlineLevel="1" thickBot="1" x14ac:dyDescent="0.25"/>
    <row r="370" spans="2:37" ht="15" hidden="1" customHeight="1" outlineLevel="1" thickBot="1" x14ac:dyDescent="0.25">
      <c r="B370" s="127" t="s">
        <v>4</v>
      </c>
      <c r="C370" s="128"/>
      <c r="E370" s="129" t="s">
        <v>21</v>
      </c>
      <c r="F370" s="130"/>
      <c r="G370" s="130"/>
      <c r="H370" s="133"/>
      <c r="I370" s="133"/>
      <c r="J370" s="133"/>
      <c r="K370" s="133"/>
      <c r="L370" s="133"/>
      <c r="M370" s="133"/>
      <c r="N370" s="133"/>
      <c r="O370" s="133"/>
      <c r="P370" s="133"/>
      <c r="Q370" s="133"/>
      <c r="R370" s="134"/>
      <c r="U370" s="129" t="s">
        <v>22</v>
      </c>
      <c r="V370" s="130"/>
      <c r="W370" s="130"/>
      <c r="X370" s="133"/>
      <c r="Y370" s="133"/>
      <c r="Z370" s="133"/>
      <c r="AA370" s="133"/>
      <c r="AB370" s="133"/>
      <c r="AC370" s="133"/>
      <c r="AD370" s="133"/>
      <c r="AE370" s="133"/>
      <c r="AF370" s="133"/>
      <c r="AG370" s="133"/>
      <c r="AH370" s="134"/>
    </row>
    <row r="371" spans="2:37" ht="15" hidden="1" customHeight="1" outlineLevel="1" x14ac:dyDescent="0.2">
      <c r="B371" s="61" t="s">
        <v>5</v>
      </c>
      <c r="C371" s="62" t="s">
        <v>13</v>
      </c>
      <c r="E371" s="131"/>
      <c r="F371" s="132"/>
      <c r="G371" s="132"/>
      <c r="H371" s="135"/>
      <c r="I371" s="135"/>
      <c r="J371" s="135"/>
      <c r="K371" s="135"/>
      <c r="L371" s="135"/>
      <c r="M371" s="135"/>
      <c r="N371" s="135"/>
      <c r="O371" s="135"/>
      <c r="P371" s="135"/>
      <c r="Q371" s="135"/>
      <c r="R371" s="136"/>
      <c r="U371" s="131"/>
      <c r="V371" s="132"/>
      <c r="W371" s="132"/>
      <c r="X371" s="135"/>
      <c r="Y371" s="135"/>
      <c r="Z371" s="135"/>
      <c r="AA371" s="135"/>
      <c r="AB371" s="135"/>
      <c r="AC371" s="135"/>
      <c r="AD371" s="135"/>
      <c r="AE371" s="135"/>
      <c r="AF371" s="135"/>
      <c r="AG371" s="135"/>
      <c r="AH371" s="136"/>
    </row>
    <row r="372" spans="2:37" ht="15" hidden="1" customHeight="1" outlineLevel="1" x14ac:dyDescent="0.2">
      <c r="B372" s="63" t="s">
        <v>6</v>
      </c>
      <c r="C372" s="64" t="s">
        <v>14</v>
      </c>
      <c r="E372" s="131"/>
      <c r="F372" s="132"/>
      <c r="G372" s="132"/>
      <c r="H372" s="135"/>
      <c r="I372" s="135"/>
      <c r="J372" s="135"/>
      <c r="K372" s="135"/>
      <c r="L372" s="135"/>
      <c r="M372" s="135"/>
      <c r="N372" s="135"/>
      <c r="O372" s="135"/>
      <c r="P372" s="135"/>
      <c r="Q372" s="135"/>
      <c r="R372" s="136"/>
      <c r="U372" s="131"/>
      <c r="V372" s="132"/>
      <c r="W372" s="132"/>
      <c r="X372" s="135"/>
      <c r="Y372" s="135"/>
      <c r="Z372" s="135"/>
      <c r="AA372" s="135"/>
      <c r="AB372" s="135"/>
      <c r="AC372" s="135"/>
      <c r="AD372" s="135"/>
      <c r="AE372" s="135"/>
      <c r="AF372" s="135"/>
      <c r="AG372" s="135"/>
      <c r="AH372" s="136"/>
    </row>
    <row r="373" spans="2:37" ht="15" hidden="1" customHeight="1" outlineLevel="1" x14ac:dyDescent="0.2">
      <c r="B373" s="63" t="s">
        <v>7</v>
      </c>
      <c r="C373" s="64" t="s">
        <v>3</v>
      </c>
      <c r="E373" s="131"/>
      <c r="F373" s="132"/>
      <c r="G373" s="132"/>
      <c r="H373" s="135"/>
      <c r="I373" s="135"/>
      <c r="J373" s="135"/>
      <c r="K373" s="135"/>
      <c r="L373" s="135"/>
      <c r="M373" s="135"/>
      <c r="N373" s="135"/>
      <c r="O373" s="135"/>
      <c r="P373" s="135"/>
      <c r="Q373" s="135"/>
      <c r="R373" s="136"/>
      <c r="U373" s="131"/>
      <c r="V373" s="132"/>
      <c r="W373" s="132"/>
      <c r="X373" s="135"/>
      <c r="Y373" s="135"/>
      <c r="Z373" s="135"/>
      <c r="AA373" s="135"/>
      <c r="AB373" s="135"/>
      <c r="AC373" s="135"/>
      <c r="AD373" s="135"/>
      <c r="AE373" s="135"/>
      <c r="AF373" s="135"/>
      <c r="AG373" s="135"/>
      <c r="AH373" s="136"/>
    </row>
    <row r="374" spans="2:37" ht="15" hidden="1" customHeight="1" outlineLevel="1" x14ac:dyDescent="0.2">
      <c r="B374" s="63" t="s">
        <v>8</v>
      </c>
      <c r="C374" s="64" t="s">
        <v>11</v>
      </c>
      <c r="E374" s="131"/>
      <c r="F374" s="132"/>
      <c r="G374" s="132"/>
      <c r="H374" s="135"/>
      <c r="I374" s="135"/>
      <c r="J374" s="135"/>
      <c r="K374" s="135"/>
      <c r="L374" s="135"/>
      <c r="M374" s="135"/>
      <c r="N374" s="135"/>
      <c r="O374" s="135"/>
      <c r="P374" s="135"/>
      <c r="Q374" s="135"/>
      <c r="R374" s="136"/>
      <c r="U374" s="131"/>
      <c r="V374" s="132"/>
      <c r="W374" s="132"/>
      <c r="X374" s="135"/>
      <c r="Y374" s="135"/>
      <c r="Z374" s="135"/>
      <c r="AA374" s="135"/>
      <c r="AB374" s="135"/>
      <c r="AC374" s="135"/>
      <c r="AD374" s="135"/>
      <c r="AE374" s="135"/>
      <c r="AF374" s="135"/>
      <c r="AG374" s="135"/>
      <c r="AH374" s="136"/>
    </row>
    <row r="375" spans="2:37" ht="15" hidden="1" customHeight="1" outlineLevel="1" x14ac:dyDescent="0.2">
      <c r="B375" s="63" t="s">
        <v>9</v>
      </c>
      <c r="C375" s="64" t="s">
        <v>12</v>
      </c>
      <c r="E375" s="137" t="s">
        <v>20</v>
      </c>
      <c r="F375" s="138"/>
      <c r="G375" s="138"/>
      <c r="H375" s="135"/>
      <c r="I375" s="135"/>
      <c r="J375" s="135"/>
      <c r="K375" s="135"/>
      <c r="L375" s="135"/>
      <c r="M375" s="135"/>
      <c r="N375" s="135"/>
      <c r="O375" s="135"/>
      <c r="P375" s="135"/>
      <c r="Q375" s="135"/>
      <c r="R375" s="136"/>
      <c r="U375" s="137" t="s">
        <v>20</v>
      </c>
      <c r="V375" s="138"/>
      <c r="W375" s="138"/>
      <c r="X375" s="135"/>
      <c r="Y375" s="135"/>
      <c r="Z375" s="135"/>
      <c r="AA375" s="135"/>
      <c r="AB375" s="135"/>
      <c r="AC375" s="135"/>
      <c r="AD375" s="135"/>
      <c r="AE375" s="135"/>
      <c r="AF375" s="135"/>
      <c r="AG375" s="135"/>
      <c r="AH375" s="136"/>
    </row>
    <row r="376" spans="2:37" ht="15" hidden="1" customHeight="1" outlineLevel="1" thickBot="1" x14ac:dyDescent="0.25">
      <c r="B376" s="65" t="s">
        <v>10</v>
      </c>
      <c r="C376" s="66" t="s">
        <v>15</v>
      </c>
      <c r="E376" s="139"/>
      <c r="F376" s="140"/>
      <c r="G376" s="140"/>
      <c r="H376" s="141"/>
      <c r="I376" s="141"/>
      <c r="J376" s="141"/>
      <c r="K376" s="141"/>
      <c r="L376" s="141"/>
      <c r="M376" s="141"/>
      <c r="N376" s="141"/>
      <c r="O376" s="141"/>
      <c r="P376" s="141"/>
      <c r="Q376" s="141"/>
      <c r="R376" s="142"/>
      <c r="U376" s="139"/>
      <c r="V376" s="140"/>
      <c r="W376" s="140"/>
      <c r="X376" s="141"/>
      <c r="Y376" s="141"/>
      <c r="Z376" s="141"/>
      <c r="AA376" s="141"/>
      <c r="AB376" s="141"/>
      <c r="AC376" s="141"/>
      <c r="AD376" s="141"/>
      <c r="AE376" s="141"/>
      <c r="AF376" s="141"/>
      <c r="AG376" s="141"/>
      <c r="AH376" s="142"/>
    </row>
    <row r="377" spans="2:37" ht="15" customHeight="1" collapsed="1" x14ac:dyDescent="0.2"/>
    <row r="378" spans="2:37" ht="15" customHeight="1" x14ac:dyDescent="0.2">
      <c r="B378" s="44" t="s">
        <v>73</v>
      </c>
      <c r="C378" s="125">
        <f>$F$4</f>
        <v>0</v>
      </c>
      <c r="D378" s="125"/>
      <c r="E378" s="143" t="s">
        <v>16</v>
      </c>
      <c r="F378" s="143"/>
      <c r="G378" s="143"/>
      <c r="H378" s="143"/>
      <c r="I378" s="126" t="str">
        <f>EXPEDIENTE!$C$17</f>
        <v>Vicente</v>
      </c>
      <c r="J378" s="126"/>
      <c r="K378" s="126"/>
      <c r="L378" s="126"/>
      <c r="M378" s="126"/>
      <c r="N378" s="126"/>
      <c r="O378" s="126"/>
      <c r="P378" s="126"/>
      <c r="Q378" s="126"/>
      <c r="R378" s="126"/>
      <c r="S378" s="126"/>
      <c r="T378" s="126"/>
      <c r="U378" s="126"/>
      <c r="V378" s="126"/>
      <c r="W378" s="126"/>
      <c r="X378" s="126"/>
      <c r="Y378" s="126"/>
      <c r="Z378" s="126"/>
      <c r="AA378" s="126"/>
      <c r="AB378" s="126"/>
      <c r="AC378" s="126"/>
      <c r="AD378" s="126"/>
      <c r="AE378" s="126"/>
      <c r="AF378" s="126"/>
      <c r="AG378" s="126"/>
      <c r="AH378" s="126"/>
    </row>
    <row r="379" spans="2:37" ht="15" hidden="1" customHeight="1" outlineLevel="1" x14ac:dyDescent="0.2">
      <c r="B379" s="44" t="s">
        <v>36</v>
      </c>
      <c r="C379" s="126" t="str">
        <f>EXPEDIENTE!$C$3</f>
        <v>CTCON</v>
      </c>
      <c r="D379" s="126"/>
      <c r="E379" s="126"/>
      <c r="F379" s="126"/>
      <c r="G379" s="126"/>
      <c r="H379" s="126"/>
      <c r="I379" s="126"/>
      <c r="J379" s="126"/>
      <c r="K379" s="126"/>
      <c r="L379" s="126"/>
      <c r="M379" s="126"/>
      <c r="N379" s="126"/>
      <c r="O379" s="126"/>
      <c r="P379" s="126"/>
      <c r="Q379" s="126"/>
      <c r="R379" s="126"/>
      <c r="S379" s="126"/>
      <c r="T379" s="126"/>
      <c r="U379" s="126"/>
      <c r="V379" s="126"/>
      <c r="W379" s="126"/>
      <c r="X379" s="126"/>
      <c r="Y379" s="126"/>
      <c r="Z379" s="126"/>
      <c r="AA379" s="126"/>
      <c r="AB379" s="126"/>
      <c r="AC379" s="126"/>
      <c r="AD379" s="126"/>
      <c r="AE379" s="126"/>
      <c r="AF379" s="126"/>
      <c r="AG379" s="126"/>
      <c r="AH379" s="126"/>
    </row>
    <row r="380" spans="2:37" s="46" customFormat="1" ht="15" hidden="1" customHeight="1" outlineLevel="1" thickBot="1" x14ac:dyDescent="0.25">
      <c r="C380" s="46">
        <f>WEEKDAY(CONCATENATE(C381,"/",$B$378,"/",$C$8),2)</f>
        <v>3</v>
      </c>
      <c r="D380" s="46">
        <f t="shared" ref="D380:AF380" si="40">WEEKDAY(CONCATENATE(D381,"/",$B$378,"/",$C$8),2)</f>
        <v>4</v>
      </c>
      <c r="E380" s="46">
        <f t="shared" si="40"/>
        <v>5</v>
      </c>
      <c r="F380" s="46">
        <f t="shared" si="40"/>
        <v>6</v>
      </c>
      <c r="G380" s="46">
        <f t="shared" si="40"/>
        <v>7</v>
      </c>
      <c r="H380" s="46">
        <f t="shared" si="40"/>
        <v>1</v>
      </c>
      <c r="I380" s="46">
        <f t="shared" si="40"/>
        <v>2</v>
      </c>
      <c r="J380" s="46">
        <f t="shared" si="40"/>
        <v>3</v>
      </c>
      <c r="K380" s="46">
        <f t="shared" si="40"/>
        <v>4</v>
      </c>
      <c r="L380" s="46">
        <f t="shared" si="40"/>
        <v>5</v>
      </c>
      <c r="M380" s="46">
        <f t="shared" si="40"/>
        <v>6</v>
      </c>
      <c r="N380" s="46">
        <f t="shared" si="40"/>
        <v>7</v>
      </c>
      <c r="O380" s="46">
        <f t="shared" si="40"/>
        <v>1</v>
      </c>
      <c r="P380" s="46">
        <f t="shared" si="40"/>
        <v>2</v>
      </c>
      <c r="Q380" s="46">
        <f t="shared" si="40"/>
        <v>3</v>
      </c>
      <c r="R380" s="46">
        <f t="shared" si="40"/>
        <v>4</v>
      </c>
      <c r="S380" s="46">
        <f t="shared" si="40"/>
        <v>5</v>
      </c>
      <c r="T380" s="46">
        <f t="shared" si="40"/>
        <v>6</v>
      </c>
      <c r="U380" s="46">
        <f t="shared" si="40"/>
        <v>7</v>
      </c>
      <c r="V380" s="46">
        <f t="shared" si="40"/>
        <v>1</v>
      </c>
      <c r="W380" s="46">
        <f t="shared" si="40"/>
        <v>2</v>
      </c>
      <c r="X380" s="46">
        <f t="shared" si="40"/>
        <v>3</v>
      </c>
      <c r="Y380" s="46">
        <f t="shared" si="40"/>
        <v>4</v>
      </c>
      <c r="Z380" s="46">
        <f t="shared" si="40"/>
        <v>5</v>
      </c>
      <c r="AA380" s="46">
        <f t="shared" si="40"/>
        <v>6</v>
      </c>
      <c r="AB380" s="46">
        <f t="shared" si="40"/>
        <v>7</v>
      </c>
      <c r="AC380" s="46">
        <f t="shared" si="40"/>
        <v>1</v>
      </c>
      <c r="AD380" s="46">
        <f t="shared" si="40"/>
        <v>2</v>
      </c>
      <c r="AE380" s="46">
        <f t="shared" si="40"/>
        <v>3</v>
      </c>
      <c r="AF380" s="46">
        <f t="shared" si="40"/>
        <v>4</v>
      </c>
    </row>
    <row r="381" spans="2:37" ht="15" hidden="1" customHeight="1" outlineLevel="1" x14ac:dyDescent="0.2">
      <c r="B381" s="47" t="s">
        <v>56</v>
      </c>
      <c r="C381" s="48">
        <v>1</v>
      </c>
      <c r="D381" s="49">
        <v>2</v>
      </c>
      <c r="E381" s="49">
        <v>3</v>
      </c>
      <c r="F381" s="49">
        <v>4</v>
      </c>
      <c r="G381" s="49">
        <v>5</v>
      </c>
      <c r="H381" s="49">
        <v>6</v>
      </c>
      <c r="I381" s="49">
        <v>7</v>
      </c>
      <c r="J381" s="49">
        <v>8</v>
      </c>
      <c r="K381" s="49">
        <v>9</v>
      </c>
      <c r="L381" s="49">
        <v>10</v>
      </c>
      <c r="M381" s="49">
        <v>11</v>
      </c>
      <c r="N381" s="49">
        <v>12</v>
      </c>
      <c r="O381" s="49">
        <v>13</v>
      </c>
      <c r="P381" s="49">
        <v>14</v>
      </c>
      <c r="Q381" s="49">
        <v>15</v>
      </c>
      <c r="R381" s="49">
        <v>16</v>
      </c>
      <c r="S381" s="49">
        <v>17</v>
      </c>
      <c r="T381" s="49">
        <v>18</v>
      </c>
      <c r="U381" s="49">
        <v>19</v>
      </c>
      <c r="V381" s="49">
        <v>20</v>
      </c>
      <c r="W381" s="49">
        <v>21</v>
      </c>
      <c r="X381" s="49">
        <v>22</v>
      </c>
      <c r="Y381" s="49">
        <v>23</v>
      </c>
      <c r="Z381" s="49">
        <v>24</v>
      </c>
      <c r="AA381" s="49">
        <v>25</v>
      </c>
      <c r="AB381" s="49">
        <v>26</v>
      </c>
      <c r="AC381" s="49">
        <v>27</v>
      </c>
      <c r="AD381" s="49">
        <v>28</v>
      </c>
      <c r="AE381" s="49">
        <v>29</v>
      </c>
      <c r="AF381" s="49">
        <v>30</v>
      </c>
      <c r="AG381" s="50"/>
      <c r="AH381" s="120" t="s">
        <v>2</v>
      </c>
    </row>
    <row r="382" spans="2:37" ht="15" hidden="1" customHeight="1" outlineLevel="1" thickBot="1" x14ac:dyDescent="0.25">
      <c r="B382" s="51" t="s">
        <v>17</v>
      </c>
      <c r="C382" s="39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F382" s="40"/>
      <c r="AG382" s="6"/>
      <c r="AH382" s="121"/>
      <c r="AK382" s="67"/>
    </row>
    <row r="383" spans="2:37" ht="15" hidden="1" customHeight="1" outlineLevel="1" thickBot="1" x14ac:dyDescent="0.25">
      <c r="B383" s="122" t="s">
        <v>61</v>
      </c>
      <c r="C383" s="123"/>
      <c r="D383" s="123"/>
      <c r="E383" s="123"/>
      <c r="F383" s="123"/>
      <c r="G383" s="123"/>
      <c r="H383" s="123"/>
      <c r="I383" s="123"/>
      <c r="J383" s="123"/>
      <c r="K383" s="123"/>
      <c r="L383" s="123"/>
      <c r="M383" s="123"/>
      <c r="N383" s="123"/>
      <c r="O383" s="123"/>
      <c r="P383" s="123"/>
      <c r="Q383" s="123"/>
      <c r="R383" s="123"/>
      <c r="S383" s="123"/>
      <c r="T383" s="123"/>
      <c r="U383" s="123"/>
      <c r="V383" s="123"/>
      <c r="W383" s="123"/>
      <c r="X383" s="123"/>
      <c r="Y383" s="123"/>
      <c r="Z383" s="123"/>
      <c r="AA383" s="123"/>
      <c r="AB383" s="123"/>
      <c r="AC383" s="123"/>
      <c r="AD383" s="123"/>
      <c r="AE383" s="123"/>
      <c r="AF383" s="123"/>
      <c r="AG383" s="124"/>
      <c r="AH383" s="52">
        <f>SUM(AH384:AH393)</f>
        <v>0</v>
      </c>
      <c r="AK383" s="67"/>
    </row>
    <row r="384" spans="2:37" ht="15" hidden="1" customHeight="1" outlineLevel="1" x14ac:dyDescent="0.2">
      <c r="B384" s="53" t="str">
        <f>IF(EXPEDIENTE!$C$22="","",EXPEDIENTE!$E$22)</f>
        <v>erwghewg</v>
      </c>
      <c r="C384" s="29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  <c r="AA384" s="30"/>
      <c r="AB384" s="30"/>
      <c r="AC384" s="30"/>
      <c r="AD384" s="30"/>
      <c r="AE384" s="30"/>
      <c r="AF384" s="30"/>
      <c r="AG384" s="34"/>
      <c r="AH384" s="54">
        <f>SUM(C384:AG384)</f>
        <v>0</v>
      </c>
    </row>
    <row r="385" spans="2:34" ht="15" hidden="1" customHeight="1" outlineLevel="1" x14ac:dyDescent="0.2">
      <c r="B385" s="55" t="str">
        <f>IF(EXPEDIENTE!$C$23="","",EXPEDIENTE!$E$23)</f>
        <v>gergqweger</v>
      </c>
      <c r="C385" s="31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  <c r="AA385" s="32"/>
      <c r="AB385" s="32"/>
      <c r="AC385" s="32"/>
      <c r="AD385" s="32"/>
      <c r="AE385" s="32"/>
      <c r="AF385" s="32"/>
      <c r="AG385" s="35"/>
      <c r="AH385" s="54">
        <f t="shared" ref="AH385:AH393" si="41">SUM(C385:AG385)</f>
        <v>0</v>
      </c>
    </row>
    <row r="386" spans="2:34" ht="15" hidden="1" customHeight="1" outlineLevel="1" x14ac:dyDescent="0.2">
      <c r="B386" s="55" t="str">
        <f>IF(EXPEDIENTE!$C$24="","",EXPEDIENTE!$E$24)</f>
        <v/>
      </c>
      <c r="C386" s="31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  <c r="AA386" s="32"/>
      <c r="AB386" s="32"/>
      <c r="AC386" s="32"/>
      <c r="AD386" s="32"/>
      <c r="AE386" s="32"/>
      <c r="AF386" s="32"/>
      <c r="AG386" s="35"/>
      <c r="AH386" s="54">
        <f t="shared" si="41"/>
        <v>0</v>
      </c>
    </row>
    <row r="387" spans="2:34" ht="15" hidden="1" customHeight="1" outlineLevel="1" x14ac:dyDescent="0.2">
      <c r="B387" s="55" t="str">
        <f>IF(EXPEDIENTE!$C$25="","",EXPEDIENTE!$E$25)</f>
        <v/>
      </c>
      <c r="C387" s="31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  <c r="AA387" s="32"/>
      <c r="AB387" s="32"/>
      <c r="AC387" s="32"/>
      <c r="AD387" s="32"/>
      <c r="AE387" s="32"/>
      <c r="AF387" s="32"/>
      <c r="AG387" s="35"/>
      <c r="AH387" s="54">
        <f t="shared" si="41"/>
        <v>0</v>
      </c>
    </row>
    <row r="388" spans="2:34" ht="15" hidden="1" customHeight="1" outlineLevel="1" x14ac:dyDescent="0.2">
      <c r="B388" s="55" t="str">
        <f>IF(EXPEDIENTE!$C$26="","",EXPEDIENTE!$E$26)</f>
        <v/>
      </c>
      <c r="C388" s="31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  <c r="AA388" s="32"/>
      <c r="AB388" s="32"/>
      <c r="AC388" s="32"/>
      <c r="AD388" s="32"/>
      <c r="AE388" s="32"/>
      <c r="AF388" s="32"/>
      <c r="AG388" s="35"/>
      <c r="AH388" s="54">
        <f t="shared" si="41"/>
        <v>0</v>
      </c>
    </row>
    <row r="389" spans="2:34" ht="15" hidden="1" customHeight="1" outlineLevel="1" x14ac:dyDescent="0.2">
      <c r="B389" s="55" t="str">
        <f>IF(EXPEDIENTE!$C$27="","",EXPEDIENTE!$E$27)</f>
        <v/>
      </c>
      <c r="C389" s="31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  <c r="AA389" s="32"/>
      <c r="AB389" s="32"/>
      <c r="AC389" s="32"/>
      <c r="AD389" s="32"/>
      <c r="AE389" s="32"/>
      <c r="AF389" s="32"/>
      <c r="AG389" s="35"/>
      <c r="AH389" s="54">
        <f t="shared" si="41"/>
        <v>0</v>
      </c>
    </row>
    <row r="390" spans="2:34" ht="15" hidden="1" customHeight="1" outlineLevel="1" x14ac:dyDescent="0.2">
      <c r="B390" s="55" t="str">
        <f>IF(EXPEDIENTE!$C$28="","",EXPEDIENTE!$E$28)</f>
        <v/>
      </c>
      <c r="C390" s="31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  <c r="AA390" s="32"/>
      <c r="AB390" s="32"/>
      <c r="AC390" s="32"/>
      <c r="AD390" s="32"/>
      <c r="AE390" s="32"/>
      <c r="AF390" s="32"/>
      <c r="AG390" s="35"/>
      <c r="AH390" s="54">
        <f t="shared" si="41"/>
        <v>0</v>
      </c>
    </row>
    <row r="391" spans="2:34" ht="15" hidden="1" customHeight="1" outlineLevel="1" x14ac:dyDescent="0.2">
      <c r="B391" s="55" t="str">
        <f>IF(EXPEDIENTE!$C$29="","",EXPEDIENTE!$E$29)</f>
        <v/>
      </c>
      <c r="C391" s="31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  <c r="AA391" s="32"/>
      <c r="AB391" s="32"/>
      <c r="AC391" s="32"/>
      <c r="AD391" s="32"/>
      <c r="AE391" s="32"/>
      <c r="AF391" s="32"/>
      <c r="AG391" s="35"/>
      <c r="AH391" s="54">
        <f t="shared" si="41"/>
        <v>0</v>
      </c>
    </row>
    <row r="392" spans="2:34" ht="15" hidden="1" customHeight="1" outlineLevel="1" x14ac:dyDescent="0.2">
      <c r="B392" s="55" t="str">
        <f>IF(EXPEDIENTE!$C$30="","",EXPEDIENTE!$E$30)</f>
        <v/>
      </c>
      <c r="C392" s="31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  <c r="AA392" s="32"/>
      <c r="AB392" s="32"/>
      <c r="AC392" s="32"/>
      <c r="AD392" s="32"/>
      <c r="AE392" s="32"/>
      <c r="AF392" s="32"/>
      <c r="AG392" s="35"/>
      <c r="AH392" s="54">
        <f t="shared" si="41"/>
        <v>0</v>
      </c>
    </row>
    <row r="393" spans="2:34" ht="15" hidden="1" customHeight="1" outlineLevel="1" thickBot="1" x14ac:dyDescent="0.25">
      <c r="B393" s="55" t="str">
        <f>IF(EXPEDIENTE!$C$31="","",EXPEDIENTE!$E$31)</f>
        <v/>
      </c>
      <c r="C393" s="36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F393" s="37"/>
      <c r="AG393" s="38"/>
      <c r="AH393" s="54">
        <f t="shared" si="41"/>
        <v>0</v>
      </c>
    </row>
    <row r="394" spans="2:34" ht="15" hidden="1" customHeight="1" outlineLevel="1" thickBot="1" x14ac:dyDescent="0.25">
      <c r="B394" s="122" t="s">
        <v>62</v>
      </c>
      <c r="C394" s="123"/>
      <c r="D394" s="123"/>
      <c r="E394" s="123"/>
      <c r="F394" s="123"/>
      <c r="G394" s="123"/>
      <c r="H394" s="123"/>
      <c r="I394" s="123"/>
      <c r="J394" s="123"/>
      <c r="K394" s="123"/>
      <c r="L394" s="123"/>
      <c r="M394" s="123"/>
      <c r="N394" s="123"/>
      <c r="O394" s="123"/>
      <c r="P394" s="123"/>
      <c r="Q394" s="123"/>
      <c r="R394" s="123"/>
      <c r="S394" s="123"/>
      <c r="T394" s="123"/>
      <c r="U394" s="123"/>
      <c r="V394" s="123"/>
      <c r="W394" s="123"/>
      <c r="X394" s="123"/>
      <c r="Y394" s="123"/>
      <c r="Z394" s="123"/>
      <c r="AA394" s="123"/>
      <c r="AB394" s="123"/>
      <c r="AC394" s="123"/>
      <c r="AD394" s="123"/>
      <c r="AE394" s="123"/>
      <c r="AF394" s="123"/>
      <c r="AG394" s="124"/>
      <c r="AH394" s="52">
        <f>SUM(AH395:AH404)</f>
        <v>0</v>
      </c>
    </row>
    <row r="395" spans="2:34" ht="15" hidden="1" customHeight="1" outlineLevel="1" x14ac:dyDescent="0.2">
      <c r="B395" s="53" t="str">
        <f>IF(EXPEDIENTE!$C$36="","",EXPEDIENTE!$E$36)</f>
        <v/>
      </c>
      <c r="C395" s="29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  <c r="AA395" s="30"/>
      <c r="AB395" s="30"/>
      <c r="AC395" s="30"/>
      <c r="AD395" s="30"/>
      <c r="AE395" s="30"/>
      <c r="AF395" s="30"/>
      <c r="AG395" s="34"/>
      <c r="AH395" s="54">
        <f>SUM(C395:AG395)</f>
        <v>0</v>
      </c>
    </row>
    <row r="396" spans="2:34" ht="15" hidden="1" customHeight="1" outlineLevel="1" x14ac:dyDescent="0.2">
      <c r="B396" s="55" t="str">
        <f>IF(EXPEDIENTE!$C$37="","",EXPEDIENTE!$E$37)</f>
        <v/>
      </c>
      <c r="C396" s="31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  <c r="AA396" s="32"/>
      <c r="AB396" s="32"/>
      <c r="AC396" s="32"/>
      <c r="AD396" s="32"/>
      <c r="AE396" s="32"/>
      <c r="AF396" s="32"/>
      <c r="AG396" s="35"/>
      <c r="AH396" s="54">
        <f t="shared" ref="AH396:AH404" si="42">SUM(C396:AG396)</f>
        <v>0</v>
      </c>
    </row>
    <row r="397" spans="2:34" ht="15" hidden="1" customHeight="1" outlineLevel="1" x14ac:dyDescent="0.2">
      <c r="B397" s="55" t="str">
        <f>IF(EXPEDIENTE!$C$38="","",EXPEDIENTE!$E$38)</f>
        <v/>
      </c>
      <c r="C397" s="31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  <c r="AA397" s="32"/>
      <c r="AB397" s="32"/>
      <c r="AC397" s="32"/>
      <c r="AD397" s="32"/>
      <c r="AE397" s="32"/>
      <c r="AF397" s="32"/>
      <c r="AG397" s="35"/>
      <c r="AH397" s="54">
        <f t="shared" si="42"/>
        <v>0</v>
      </c>
    </row>
    <row r="398" spans="2:34" ht="15" hidden="1" customHeight="1" outlineLevel="1" x14ac:dyDescent="0.2">
      <c r="B398" s="55" t="str">
        <f>IF(EXPEDIENTE!$C$39="","",EXPEDIENTE!$E$39)</f>
        <v/>
      </c>
      <c r="C398" s="31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  <c r="AA398" s="32"/>
      <c r="AB398" s="32"/>
      <c r="AC398" s="32"/>
      <c r="AD398" s="32"/>
      <c r="AE398" s="32"/>
      <c r="AF398" s="32"/>
      <c r="AG398" s="35"/>
      <c r="AH398" s="54">
        <f t="shared" si="42"/>
        <v>0</v>
      </c>
    </row>
    <row r="399" spans="2:34" ht="15" hidden="1" customHeight="1" outlineLevel="1" x14ac:dyDescent="0.2">
      <c r="B399" s="55" t="str">
        <f>IF(EXPEDIENTE!$C$40="","",EXPEDIENTE!$E$40)</f>
        <v/>
      </c>
      <c r="C399" s="31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  <c r="AA399" s="32"/>
      <c r="AB399" s="32"/>
      <c r="AC399" s="32"/>
      <c r="AD399" s="32"/>
      <c r="AE399" s="32"/>
      <c r="AF399" s="32"/>
      <c r="AG399" s="35"/>
      <c r="AH399" s="54">
        <f t="shared" si="42"/>
        <v>0</v>
      </c>
    </row>
    <row r="400" spans="2:34" ht="15" hidden="1" customHeight="1" outlineLevel="1" x14ac:dyDescent="0.2">
      <c r="B400" s="55" t="str">
        <f>IF(EXPEDIENTE!$C$41="","",EXPEDIENTE!$E$41)</f>
        <v/>
      </c>
      <c r="C400" s="31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  <c r="AA400" s="32"/>
      <c r="AB400" s="32"/>
      <c r="AC400" s="32"/>
      <c r="AD400" s="32"/>
      <c r="AE400" s="32"/>
      <c r="AF400" s="32"/>
      <c r="AG400" s="35"/>
      <c r="AH400" s="54">
        <f t="shared" si="42"/>
        <v>0</v>
      </c>
    </row>
    <row r="401" spans="2:34" ht="15" hidden="1" customHeight="1" outlineLevel="1" x14ac:dyDescent="0.2">
      <c r="B401" s="55" t="str">
        <f>IF(EXPEDIENTE!$C$42="","",EXPEDIENTE!$E$42)</f>
        <v/>
      </c>
      <c r="C401" s="31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  <c r="AA401" s="32"/>
      <c r="AB401" s="32"/>
      <c r="AC401" s="32"/>
      <c r="AD401" s="32"/>
      <c r="AE401" s="32"/>
      <c r="AF401" s="32"/>
      <c r="AG401" s="35"/>
      <c r="AH401" s="54">
        <f t="shared" si="42"/>
        <v>0</v>
      </c>
    </row>
    <row r="402" spans="2:34" ht="15" hidden="1" customHeight="1" outlineLevel="1" x14ac:dyDescent="0.2">
      <c r="B402" s="55" t="str">
        <f>IF(EXPEDIENTE!$C$43="","",EXPEDIENTE!$E$43)</f>
        <v/>
      </c>
      <c r="C402" s="31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  <c r="AA402" s="32"/>
      <c r="AB402" s="32"/>
      <c r="AC402" s="32"/>
      <c r="AD402" s="32"/>
      <c r="AE402" s="32"/>
      <c r="AF402" s="32"/>
      <c r="AG402" s="35"/>
      <c r="AH402" s="54">
        <f t="shared" si="42"/>
        <v>0</v>
      </c>
    </row>
    <row r="403" spans="2:34" ht="15" hidden="1" customHeight="1" outlineLevel="1" x14ac:dyDescent="0.2">
      <c r="B403" s="55" t="str">
        <f>IF(EXPEDIENTE!$C$44="","",EXPEDIENTE!$E$44)</f>
        <v/>
      </c>
      <c r="C403" s="31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  <c r="AA403" s="32"/>
      <c r="AB403" s="32"/>
      <c r="AC403" s="32"/>
      <c r="AD403" s="32"/>
      <c r="AE403" s="32"/>
      <c r="AF403" s="32"/>
      <c r="AG403" s="35"/>
      <c r="AH403" s="54">
        <f t="shared" si="42"/>
        <v>0</v>
      </c>
    </row>
    <row r="404" spans="2:34" ht="15" hidden="1" customHeight="1" outlineLevel="1" thickBot="1" x14ac:dyDescent="0.25">
      <c r="B404" s="55" t="str">
        <f>IF(EXPEDIENTE!$C$45="","",EXPEDIENTE!$E$45)</f>
        <v/>
      </c>
      <c r="C404" s="31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  <c r="AA404" s="32"/>
      <c r="AB404" s="32"/>
      <c r="AC404" s="32"/>
      <c r="AD404" s="32"/>
      <c r="AE404" s="32"/>
      <c r="AF404" s="32"/>
      <c r="AG404" s="35"/>
      <c r="AH404" s="68">
        <f t="shared" si="42"/>
        <v>0</v>
      </c>
    </row>
    <row r="405" spans="2:34" ht="30" hidden="1" customHeight="1" outlineLevel="1" thickBot="1" x14ac:dyDescent="0.25">
      <c r="B405" s="57" t="s">
        <v>23</v>
      </c>
      <c r="C405" s="58">
        <f t="shared" ref="C405:AG405" si="43">SUM(C384:C404)</f>
        <v>0</v>
      </c>
      <c r="D405" s="59">
        <f t="shared" si="43"/>
        <v>0</v>
      </c>
      <c r="E405" s="59">
        <f t="shared" si="43"/>
        <v>0</v>
      </c>
      <c r="F405" s="59">
        <f t="shared" si="43"/>
        <v>0</v>
      </c>
      <c r="G405" s="59">
        <f t="shared" si="43"/>
        <v>0</v>
      </c>
      <c r="H405" s="59">
        <f t="shared" si="43"/>
        <v>0</v>
      </c>
      <c r="I405" s="59">
        <f t="shared" si="43"/>
        <v>0</v>
      </c>
      <c r="J405" s="59">
        <f t="shared" si="43"/>
        <v>0</v>
      </c>
      <c r="K405" s="59">
        <f t="shared" si="43"/>
        <v>0</v>
      </c>
      <c r="L405" s="59">
        <f t="shared" si="43"/>
        <v>0</v>
      </c>
      <c r="M405" s="59">
        <f t="shared" si="43"/>
        <v>0</v>
      </c>
      <c r="N405" s="59">
        <f t="shared" si="43"/>
        <v>0</v>
      </c>
      <c r="O405" s="59">
        <f t="shared" si="43"/>
        <v>0</v>
      </c>
      <c r="P405" s="59">
        <f t="shared" si="43"/>
        <v>0</v>
      </c>
      <c r="Q405" s="59">
        <f t="shared" si="43"/>
        <v>0</v>
      </c>
      <c r="R405" s="59">
        <f t="shared" si="43"/>
        <v>0</v>
      </c>
      <c r="S405" s="59">
        <f t="shared" si="43"/>
        <v>0</v>
      </c>
      <c r="T405" s="59">
        <f t="shared" si="43"/>
        <v>0</v>
      </c>
      <c r="U405" s="59">
        <f t="shared" si="43"/>
        <v>0</v>
      </c>
      <c r="V405" s="59">
        <f t="shared" si="43"/>
        <v>0</v>
      </c>
      <c r="W405" s="59">
        <f t="shared" si="43"/>
        <v>0</v>
      </c>
      <c r="X405" s="59">
        <f t="shared" si="43"/>
        <v>0</v>
      </c>
      <c r="Y405" s="59">
        <f t="shared" si="43"/>
        <v>0</v>
      </c>
      <c r="Z405" s="59">
        <f t="shared" si="43"/>
        <v>0</v>
      </c>
      <c r="AA405" s="59">
        <f t="shared" si="43"/>
        <v>0</v>
      </c>
      <c r="AB405" s="59">
        <f t="shared" si="43"/>
        <v>0</v>
      </c>
      <c r="AC405" s="59">
        <f t="shared" si="43"/>
        <v>0</v>
      </c>
      <c r="AD405" s="59">
        <f t="shared" si="43"/>
        <v>0</v>
      </c>
      <c r="AE405" s="59">
        <f t="shared" si="43"/>
        <v>0</v>
      </c>
      <c r="AF405" s="59">
        <f t="shared" si="43"/>
        <v>0</v>
      </c>
      <c r="AG405" s="60">
        <f t="shared" si="43"/>
        <v>0</v>
      </c>
      <c r="AH405" s="52">
        <f>AH383+AH394</f>
        <v>0</v>
      </c>
    </row>
    <row r="406" spans="2:34" ht="15" hidden="1" customHeight="1" outlineLevel="1" thickBot="1" x14ac:dyDescent="0.25"/>
    <row r="407" spans="2:34" ht="15" hidden="1" customHeight="1" outlineLevel="1" thickBot="1" x14ac:dyDescent="0.25">
      <c r="B407" s="127" t="s">
        <v>4</v>
      </c>
      <c r="C407" s="128"/>
      <c r="E407" s="129" t="s">
        <v>21</v>
      </c>
      <c r="F407" s="130"/>
      <c r="G407" s="130"/>
      <c r="H407" s="133"/>
      <c r="I407" s="133"/>
      <c r="J407" s="133"/>
      <c r="K407" s="133"/>
      <c r="L407" s="133"/>
      <c r="M407" s="133"/>
      <c r="N407" s="133"/>
      <c r="O407" s="133"/>
      <c r="P407" s="133"/>
      <c r="Q407" s="133"/>
      <c r="R407" s="134"/>
      <c r="U407" s="129" t="s">
        <v>22</v>
      </c>
      <c r="V407" s="130"/>
      <c r="W407" s="130"/>
      <c r="X407" s="133"/>
      <c r="Y407" s="133"/>
      <c r="Z407" s="133"/>
      <c r="AA407" s="133"/>
      <c r="AB407" s="133"/>
      <c r="AC407" s="133"/>
      <c r="AD407" s="133"/>
      <c r="AE407" s="133"/>
      <c r="AF407" s="133"/>
      <c r="AG407" s="133"/>
      <c r="AH407" s="134"/>
    </row>
    <row r="408" spans="2:34" ht="15" hidden="1" customHeight="1" outlineLevel="1" x14ac:dyDescent="0.2">
      <c r="B408" s="61" t="s">
        <v>5</v>
      </c>
      <c r="C408" s="62" t="s">
        <v>13</v>
      </c>
      <c r="E408" s="131"/>
      <c r="F408" s="132"/>
      <c r="G408" s="132"/>
      <c r="H408" s="135"/>
      <c r="I408" s="135"/>
      <c r="J408" s="135"/>
      <c r="K408" s="135"/>
      <c r="L408" s="135"/>
      <c r="M408" s="135"/>
      <c r="N408" s="135"/>
      <c r="O408" s="135"/>
      <c r="P408" s="135"/>
      <c r="Q408" s="135"/>
      <c r="R408" s="136"/>
      <c r="U408" s="131"/>
      <c r="V408" s="132"/>
      <c r="W408" s="132"/>
      <c r="X408" s="135"/>
      <c r="Y408" s="135"/>
      <c r="Z408" s="135"/>
      <c r="AA408" s="135"/>
      <c r="AB408" s="135"/>
      <c r="AC408" s="135"/>
      <c r="AD408" s="135"/>
      <c r="AE408" s="135"/>
      <c r="AF408" s="135"/>
      <c r="AG408" s="135"/>
      <c r="AH408" s="136"/>
    </row>
    <row r="409" spans="2:34" ht="15" hidden="1" customHeight="1" outlineLevel="1" x14ac:dyDescent="0.2">
      <c r="B409" s="63" t="s">
        <v>6</v>
      </c>
      <c r="C409" s="64" t="s">
        <v>14</v>
      </c>
      <c r="E409" s="131"/>
      <c r="F409" s="132"/>
      <c r="G409" s="132"/>
      <c r="H409" s="135"/>
      <c r="I409" s="135"/>
      <c r="J409" s="135"/>
      <c r="K409" s="135"/>
      <c r="L409" s="135"/>
      <c r="M409" s="135"/>
      <c r="N409" s="135"/>
      <c r="O409" s="135"/>
      <c r="P409" s="135"/>
      <c r="Q409" s="135"/>
      <c r="R409" s="136"/>
      <c r="U409" s="131"/>
      <c r="V409" s="132"/>
      <c r="W409" s="132"/>
      <c r="X409" s="135"/>
      <c r="Y409" s="135"/>
      <c r="Z409" s="135"/>
      <c r="AA409" s="135"/>
      <c r="AB409" s="135"/>
      <c r="AC409" s="135"/>
      <c r="AD409" s="135"/>
      <c r="AE409" s="135"/>
      <c r="AF409" s="135"/>
      <c r="AG409" s="135"/>
      <c r="AH409" s="136"/>
    </row>
    <row r="410" spans="2:34" ht="15" hidden="1" customHeight="1" outlineLevel="1" x14ac:dyDescent="0.2">
      <c r="B410" s="63" t="s">
        <v>7</v>
      </c>
      <c r="C410" s="64" t="s">
        <v>3</v>
      </c>
      <c r="E410" s="131"/>
      <c r="F410" s="132"/>
      <c r="G410" s="132"/>
      <c r="H410" s="135"/>
      <c r="I410" s="135"/>
      <c r="J410" s="135"/>
      <c r="K410" s="135"/>
      <c r="L410" s="135"/>
      <c r="M410" s="135"/>
      <c r="N410" s="135"/>
      <c r="O410" s="135"/>
      <c r="P410" s="135"/>
      <c r="Q410" s="135"/>
      <c r="R410" s="136"/>
      <c r="U410" s="131"/>
      <c r="V410" s="132"/>
      <c r="W410" s="132"/>
      <c r="X410" s="135"/>
      <c r="Y410" s="135"/>
      <c r="Z410" s="135"/>
      <c r="AA410" s="135"/>
      <c r="AB410" s="135"/>
      <c r="AC410" s="135"/>
      <c r="AD410" s="135"/>
      <c r="AE410" s="135"/>
      <c r="AF410" s="135"/>
      <c r="AG410" s="135"/>
      <c r="AH410" s="136"/>
    </row>
    <row r="411" spans="2:34" ht="15" hidden="1" customHeight="1" outlineLevel="1" x14ac:dyDescent="0.2">
      <c r="B411" s="63" t="s">
        <v>8</v>
      </c>
      <c r="C411" s="64" t="s">
        <v>11</v>
      </c>
      <c r="E411" s="131"/>
      <c r="F411" s="132"/>
      <c r="G411" s="132"/>
      <c r="H411" s="135"/>
      <c r="I411" s="135"/>
      <c r="J411" s="135"/>
      <c r="K411" s="135"/>
      <c r="L411" s="135"/>
      <c r="M411" s="135"/>
      <c r="N411" s="135"/>
      <c r="O411" s="135"/>
      <c r="P411" s="135"/>
      <c r="Q411" s="135"/>
      <c r="R411" s="136"/>
      <c r="U411" s="131"/>
      <c r="V411" s="132"/>
      <c r="W411" s="132"/>
      <c r="X411" s="135"/>
      <c r="Y411" s="135"/>
      <c r="Z411" s="135"/>
      <c r="AA411" s="135"/>
      <c r="AB411" s="135"/>
      <c r="AC411" s="135"/>
      <c r="AD411" s="135"/>
      <c r="AE411" s="135"/>
      <c r="AF411" s="135"/>
      <c r="AG411" s="135"/>
      <c r="AH411" s="136"/>
    </row>
    <row r="412" spans="2:34" ht="15" hidden="1" customHeight="1" outlineLevel="1" x14ac:dyDescent="0.2">
      <c r="B412" s="63" t="s">
        <v>9</v>
      </c>
      <c r="C412" s="64" t="s">
        <v>12</v>
      </c>
      <c r="E412" s="137" t="s">
        <v>20</v>
      </c>
      <c r="F412" s="138"/>
      <c r="G412" s="138"/>
      <c r="H412" s="135"/>
      <c r="I412" s="135"/>
      <c r="J412" s="135"/>
      <c r="K412" s="135"/>
      <c r="L412" s="135"/>
      <c r="M412" s="135"/>
      <c r="N412" s="135"/>
      <c r="O412" s="135"/>
      <c r="P412" s="135"/>
      <c r="Q412" s="135"/>
      <c r="R412" s="136"/>
      <c r="U412" s="137" t="s">
        <v>20</v>
      </c>
      <c r="V412" s="138"/>
      <c r="W412" s="138"/>
      <c r="X412" s="135"/>
      <c r="Y412" s="135"/>
      <c r="Z412" s="135"/>
      <c r="AA412" s="135"/>
      <c r="AB412" s="135"/>
      <c r="AC412" s="135"/>
      <c r="AD412" s="135"/>
      <c r="AE412" s="135"/>
      <c r="AF412" s="135"/>
      <c r="AG412" s="135"/>
      <c r="AH412" s="136"/>
    </row>
    <row r="413" spans="2:34" ht="15" hidden="1" customHeight="1" outlineLevel="1" thickBot="1" x14ac:dyDescent="0.25">
      <c r="B413" s="65" t="s">
        <v>10</v>
      </c>
      <c r="C413" s="66" t="s">
        <v>15</v>
      </c>
      <c r="E413" s="139"/>
      <c r="F413" s="140"/>
      <c r="G413" s="140"/>
      <c r="H413" s="141"/>
      <c r="I413" s="141"/>
      <c r="J413" s="141"/>
      <c r="K413" s="141"/>
      <c r="L413" s="141"/>
      <c r="M413" s="141"/>
      <c r="N413" s="141"/>
      <c r="O413" s="141"/>
      <c r="P413" s="141"/>
      <c r="Q413" s="141"/>
      <c r="R413" s="142"/>
      <c r="U413" s="139"/>
      <c r="V413" s="140"/>
      <c r="W413" s="140"/>
      <c r="X413" s="141"/>
      <c r="Y413" s="141"/>
      <c r="Z413" s="141"/>
      <c r="AA413" s="141"/>
      <c r="AB413" s="141"/>
      <c r="AC413" s="141"/>
      <c r="AD413" s="141"/>
      <c r="AE413" s="141"/>
      <c r="AF413" s="141"/>
      <c r="AG413" s="141"/>
      <c r="AH413" s="142"/>
    </row>
    <row r="414" spans="2:34" ht="15" customHeight="1" collapsed="1" x14ac:dyDescent="0.2"/>
    <row r="415" spans="2:34" ht="15" customHeight="1" x14ac:dyDescent="0.2">
      <c r="B415" s="44" t="s">
        <v>63</v>
      </c>
      <c r="C415" s="125">
        <f>$F$4</f>
        <v>0</v>
      </c>
      <c r="D415" s="125"/>
      <c r="E415" s="143" t="s">
        <v>16</v>
      </c>
      <c r="F415" s="143"/>
      <c r="G415" s="143"/>
      <c r="H415" s="143"/>
      <c r="I415" s="126" t="str">
        <f>EXPEDIENTE!$C$17</f>
        <v>Vicente</v>
      </c>
      <c r="J415" s="126"/>
      <c r="K415" s="126"/>
      <c r="L415" s="126"/>
      <c r="M415" s="126"/>
      <c r="N415" s="126"/>
      <c r="O415" s="126"/>
      <c r="P415" s="126"/>
      <c r="Q415" s="126"/>
      <c r="R415" s="126"/>
      <c r="S415" s="126"/>
      <c r="T415" s="126"/>
      <c r="U415" s="126"/>
      <c r="V415" s="126"/>
      <c r="W415" s="126"/>
      <c r="X415" s="126"/>
      <c r="Y415" s="126"/>
      <c r="Z415" s="126"/>
      <c r="AA415" s="126"/>
      <c r="AB415" s="126"/>
      <c r="AC415" s="126"/>
      <c r="AD415" s="126"/>
      <c r="AE415" s="126"/>
      <c r="AF415" s="126"/>
      <c r="AG415" s="126"/>
      <c r="AH415" s="126"/>
    </row>
    <row r="416" spans="2:34" ht="15" hidden="1" customHeight="1" outlineLevel="1" x14ac:dyDescent="0.2">
      <c r="B416" s="44" t="s">
        <v>36</v>
      </c>
      <c r="C416" s="126" t="str">
        <f>EXPEDIENTE!$C$3</f>
        <v>CTCON</v>
      </c>
      <c r="D416" s="126"/>
      <c r="E416" s="126"/>
      <c r="F416" s="126"/>
      <c r="G416" s="126"/>
      <c r="H416" s="126"/>
      <c r="I416" s="126"/>
      <c r="J416" s="126"/>
      <c r="K416" s="126"/>
      <c r="L416" s="126"/>
      <c r="M416" s="126"/>
      <c r="N416" s="126"/>
      <c r="O416" s="126"/>
      <c r="P416" s="126"/>
      <c r="Q416" s="126"/>
      <c r="R416" s="126"/>
      <c r="S416" s="126"/>
      <c r="T416" s="126"/>
      <c r="U416" s="126"/>
      <c r="V416" s="126"/>
      <c r="W416" s="126"/>
      <c r="X416" s="126"/>
      <c r="Y416" s="126"/>
      <c r="Z416" s="126"/>
      <c r="AA416" s="126"/>
      <c r="AB416" s="126"/>
      <c r="AC416" s="126"/>
      <c r="AD416" s="126"/>
      <c r="AE416" s="126"/>
      <c r="AF416" s="126"/>
      <c r="AG416" s="126"/>
      <c r="AH416" s="126"/>
    </row>
    <row r="417" spans="2:37" s="46" customFormat="1" ht="15" hidden="1" customHeight="1" outlineLevel="1" thickBot="1" x14ac:dyDescent="0.25">
      <c r="C417" s="46">
        <f>WEEKDAY(CONCATENATE(C418,"/",$B$415,"/",$C$8),2)</f>
        <v>5</v>
      </c>
      <c r="D417" s="46">
        <f t="shared" ref="D417:AG417" si="44">WEEKDAY(CONCATENATE(D418,"/",$B$415,"/",$C$8),2)</f>
        <v>6</v>
      </c>
      <c r="E417" s="46">
        <f t="shared" si="44"/>
        <v>7</v>
      </c>
      <c r="F417" s="46">
        <f t="shared" si="44"/>
        <v>1</v>
      </c>
      <c r="G417" s="46">
        <f t="shared" si="44"/>
        <v>2</v>
      </c>
      <c r="H417" s="46">
        <f t="shared" si="44"/>
        <v>3</v>
      </c>
      <c r="I417" s="46">
        <f t="shared" si="44"/>
        <v>4</v>
      </c>
      <c r="J417" s="46">
        <f t="shared" si="44"/>
        <v>5</v>
      </c>
      <c r="K417" s="46">
        <f t="shared" si="44"/>
        <v>6</v>
      </c>
      <c r="L417" s="46">
        <f t="shared" si="44"/>
        <v>7</v>
      </c>
      <c r="M417" s="46">
        <f t="shared" si="44"/>
        <v>1</v>
      </c>
      <c r="N417" s="46">
        <f t="shared" si="44"/>
        <v>2</v>
      </c>
      <c r="O417" s="46">
        <f t="shared" si="44"/>
        <v>3</v>
      </c>
      <c r="P417" s="46">
        <f t="shared" si="44"/>
        <v>4</v>
      </c>
      <c r="Q417" s="46">
        <f t="shared" si="44"/>
        <v>5</v>
      </c>
      <c r="R417" s="46">
        <f t="shared" si="44"/>
        <v>6</v>
      </c>
      <c r="S417" s="46">
        <f t="shared" si="44"/>
        <v>7</v>
      </c>
      <c r="T417" s="46">
        <f t="shared" si="44"/>
        <v>1</v>
      </c>
      <c r="U417" s="46">
        <f t="shared" si="44"/>
        <v>2</v>
      </c>
      <c r="V417" s="46">
        <f t="shared" si="44"/>
        <v>3</v>
      </c>
      <c r="W417" s="46">
        <f t="shared" si="44"/>
        <v>4</v>
      </c>
      <c r="X417" s="46">
        <f t="shared" si="44"/>
        <v>5</v>
      </c>
      <c r="Y417" s="46">
        <f t="shared" si="44"/>
        <v>6</v>
      </c>
      <c r="Z417" s="46">
        <f t="shared" si="44"/>
        <v>7</v>
      </c>
      <c r="AA417" s="46">
        <f t="shared" si="44"/>
        <v>1</v>
      </c>
      <c r="AB417" s="46">
        <f t="shared" si="44"/>
        <v>2</v>
      </c>
      <c r="AC417" s="46">
        <f t="shared" si="44"/>
        <v>3</v>
      </c>
      <c r="AD417" s="46">
        <f t="shared" si="44"/>
        <v>4</v>
      </c>
      <c r="AE417" s="46">
        <f t="shared" si="44"/>
        <v>5</v>
      </c>
      <c r="AF417" s="46">
        <f t="shared" si="44"/>
        <v>6</v>
      </c>
      <c r="AG417" s="46">
        <f t="shared" si="44"/>
        <v>7</v>
      </c>
    </row>
    <row r="418" spans="2:37" ht="15" hidden="1" customHeight="1" outlineLevel="1" x14ac:dyDescent="0.2">
      <c r="B418" s="47" t="s">
        <v>56</v>
      </c>
      <c r="C418" s="48">
        <v>1</v>
      </c>
      <c r="D418" s="49">
        <v>2</v>
      </c>
      <c r="E418" s="49">
        <v>3</v>
      </c>
      <c r="F418" s="49">
        <v>4</v>
      </c>
      <c r="G418" s="49">
        <v>5</v>
      </c>
      <c r="H418" s="49">
        <v>6</v>
      </c>
      <c r="I418" s="49">
        <v>7</v>
      </c>
      <c r="J418" s="49">
        <v>8</v>
      </c>
      <c r="K418" s="49">
        <v>9</v>
      </c>
      <c r="L418" s="49">
        <v>10</v>
      </c>
      <c r="M418" s="49">
        <v>11</v>
      </c>
      <c r="N418" s="49">
        <v>12</v>
      </c>
      <c r="O418" s="49">
        <v>13</v>
      </c>
      <c r="P418" s="49">
        <v>14</v>
      </c>
      <c r="Q418" s="49">
        <v>15</v>
      </c>
      <c r="R418" s="49">
        <v>16</v>
      </c>
      <c r="S418" s="49">
        <v>17</v>
      </c>
      <c r="T418" s="49">
        <v>18</v>
      </c>
      <c r="U418" s="49">
        <v>19</v>
      </c>
      <c r="V418" s="49">
        <v>20</v>
      </c>
      <c r="W418" s="49">
        <v>21</v>
      </c>
      <c r="X418" s="49">
        <v>22</v>
      </c>
      <c r="Y418" s="49">
        <v>23</v>
      </c>
      <c r="Z418" s="49">
        <v>24</v>
      </c>
      <c r="AA418" s="49">
        <v>25</v>
      </c>
      <c r="AB418" s="49">
        <v>26</v>
      </c>
      <c r="AC418" s="49">
        <v>27</v>
      </c>
      <c r="AD418" s="49">
        <v>28</v>
      </c>
      <c r="AE418" s="49">
        <v>29</v>
      </c>
      <c r="AF418" s="49">
        <v>30</v>
      </c>
      <c r="AG418" s="50">
        <v>31</v>
      </c>
      <c r="AH418" s="120" t="s">
        <v>2</v>
      </c>
    </row>
    <row r="419" spans="2:37" ht="15" hidden="1" customHeight="1" outlineLevel="1" thickBot="1" x14ac:dyDescent="0.25">
      <c r="B419" s="51" t="s">
        <v>17</v>
      </c>
      <c r="C419" s="39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F419" s="40"/>
      <c r="AG419" s="41"/>
      <c r="AH419" s="121"/>
      <c r="AK419" s="67"/>
    </row>
    <row r="420" spans="2:37" ht="15" hidden="1" customHeight="1" outlineLevel="1" thickBot="1" x14ac:dyDescent="0.25">
      <c r="B420" s="122" t="s">
        <v>61</v>
      </c>
      <c r="C420" s="123"/>
      <c r="D420" s="123"/>
      <c r="E420" s="123"/>
      <c r="F420" s="123"/>
      <c r="G420" s="123"/>
      <c r="H420" s="123"/>
      <c r="I420" s="123"/>
      <c r="J420" s="123"/>
      <c r="K420" s="123"/>
      <c r="L420" s="123"/>
      <c r="M420" s="123"/>
      <c r="N420" s="123"/>
      <c r="O420" s="123"/>
      <c r="P420" s="123"/>
      <c r="Q420" s="123"/>
      <c r="R420" s="123"/>
      <c r="S420" s="123"/>
      <c r="T420" s="123"/>
      <c r="U420" s="123"/>
      <c r="V420" s="123"/>
      <c r="W420" s="123"/>
      <c r="X420" s="123"/>
      <c r="Y420" s="123"/>
      <c r="Z420" s="123"/>
      <c r="AA420" s="123"/>
      <c r="AB420" s="123"/>
      <c r="AC420" s="123"/>
      <c r="AD420" s="123"/>
      <c r="AE420" s="123"/>
      <c r="AF420" s="123"/>
      <c r="AG420" s="124"/>
      <c r="AH420" s="52">
        <f>SUM(AH421:AH430)</f>
        <v>0</v>
      </c>
      <c r="AK420" s="67"/>
    </row>
    <row r="421" spans="2:37" ht="15" hidden="1" customHeight="1" outlineLevel="1" x14ac:dyDescent="0.2">
      <c r="B421" s="53" t="str">
        <f>IF(EXPEDIENTE!$C$22="","",EXPEDIENTE!$E$22)</f>
        <v>erwghewg</v>
      </c>
      <c r="C421" s="29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  <c r="AA421" s="30"/>
      <c r="AB421" s="30"/>
      <c r="AC421" s="30"/>
      <c r="AD421" s="30"/>
      <c r="AE421" s="30"/>
      <c r="AF421" s="30"/>
      <c r="AG421" s="34"/>
      <c r="AH421" s="54">
        <f>SUM(C421:AG421)</f>
        <v>0</v>
      </c>
    </row>
    <row r="422" spans="2:37" ht="15" hidden="1" customHeight="1" outlineLevel="1" x14ac:dyDescent="0.2">
      <c r="B422" s="55" t="str">
        <f>IF(EXPEDIENTE!$C$23="","",EXPEDIENTE!$E$23)</f>
        <v>gergqweger</v>
      </c>
      <c r="C422" s="31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  <c r="AA422" s="32"/>
      <c r="AB422" s="32"/>
      <c r="AC422" s="32"/>
      <c r="AD422" s="32"/>
      <c r="AE422" s="32"/>
      <c r="AF422" s="32"/>
      <c r="AG422" s="35"/>
      <c r="AH422" s="54">
        <f t="shared" ref="AH422:AH430" si="45">SUM(C422:AG422)</f>
        <v>0</v>
      </c>
    </row>
    <row r="423" spans="2:37" ht="15" hidden="1" customHeight="1" outlineLevel="1" x14ac:dyDescent="0.2">
      <c r="B423" s="55" t="str">
        <f>IF(EXPEDIENTE!$C$24="","",EXPEDIENTE!$E$24)</f>
        <v/>
      </c>
      <c r="C423" s="31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  <c r="AA423" s="32"/>
      <c r="AB423" s="32"/>
      <c r="AC423" s="32"/>
      <c r="AD423" s="32"/>
      <c r="AE423" s="32"/>
      <c r="AF423" s="32"/>
      <c r="AG423" s="35"/>
      <c r="AH423" s="54">
        <f t="shared" si="45"/>
        <v>0</v>
      </c>
    </row>
    <row r="424" spans="2:37" ht="15" hidden="1" customHeight="1" outlineLevel="1" x14ac:dyDescent="0.2">
      <c r="B424" s="55" t="str">
        <f>IF(EXPEDIENTE!$C$25="","",EXPEDIENTE!$E$25)</f>
        <v/>
      </c>
      <c r="C424" s="31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  <c r="AA424" s="32"/>
      <c r="AB424" s="32"/>
      <c r="AC424" s="32"/>
      <c r="AD424" s="32"/>
      <c r="AE424" s="32"/>
      <c r="AF424" s="32"/>
      <c r="AG424" s="35"/>
      <c r="AH424" s="54">
        <f t="shared" si="45"/>
        <v>0</v>
      </c>
    </row>
    <row r="425" spans="2:37" ht="15" hidden="1" customHeight="1" outlineLevel="1" x14ac:dyDescent="0.2">
      <c r="B425" s="55" t="str">
        <f>IF(EXPEDIENTE!$C$26="","",EXPEDIENTE!$E$26)</f>
        <v/>
      </c>
      <c r="C425" s="31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  <c r="AA425" s="32"/>
      <c r="AB425" s="32"/>
      <c r="AC425" s="32"/>
      <c r="AD425" s="32"/>
      <c r="AE425" s="32"/>
      <c r="AF425" s="32"/>
      <c r="AG425" s="35"/>
      <c r="AH425" s="54">
        <f t="shared" si="45"/>
        <v>0</v>
      </c>
    </row>
    <row r="426" spans="2:37" ht="15" hidden="1" customHeight="1" outlineLevel="1" x14ac:dyDescent="0.2">
      <c r="B426" s="55" t="str">
        <f>IF(EXPEDIENTE!$C$27="","",EXPEDIENTE!$E$27)</f>
        <v/>
      </c>
      <c r="C426" s="31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  <c r="AA426" s="32"/>
      <c r="AB426" s="32"/>
      <c r="AC426" s="32"/>
      <c r="AD426" s="32"/>
      <c r="AE426" s="32"/>
      <c r="AF426" s="32"/>
      <c r="AG426" s="35"/>
      <c r="AH426" s="54">
        <f t="shared" si="45"/>
        <v>0</v>
      </c>
    </row>
    <row r="427" spans="2:37" ht="15" hidden="1" customHeight="1" outlineLevel="1" x14ac:dyDescent="0.2">
      <c r="B427" s="55" t="str">
        <f>IF(EXPEDIENTE!$C$28="","",EXPEDIENTE!$E$28)</f>
        <v/>
      </c>
      <c r="C427" s="31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  <c r="AA427" s="32"/>
      <c r="AB427" s="32"/>
      <c r="AC427" s="32"/>
      <c r="AD427" s="32"/>
      <c r="AE427" s="32"/>
      <c r="AF427" s="32"/>
      <c r="AG427" s="35"/>
      <c r="AH427" s="54">
        <f t="shared" si="45"/>
        <v>0</v>
      </c>
    </row>
    <row r="428" spans="2:37" ht="15" hidden="1" customHeight="1" outlineLevel="1" x14ac:dyDescent="0.2">
      <c r="B428" s="55" t="str">
        <f>IF(EXPEDIENTE!$C$29="","",EXPEDIENTE!$E$29)</f>
        <v/>
      </c>
      <c r="C428" s="31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  <c r="AA428" s="32"/>
      <c r="AB428" s="32"/>
      <c r="AC428" s="32"/>
      <c r="AD428" s="32"/>
      <c r="AE428" s="32"/>
      <c r="AF428" s="32"/>
      <c r="AG428" s="35"/>
      <c r="AH428" s="54">
        <f t="shared" si="45"/>
        <v>0</v>
      </c>
    </row>
    <row r="429" spans="2:37" ht="15" hidden="1" customHeight="1" outlineLevel="1" x14ac:dyDescent="0.2">
      <c r="B429" s="55" t="str">
        <f>IF(EXPEDIENTE!$C$30="","",EXPEDIENTE!$E$30)</f>
        <v/>
      </c>
      <c r="C429" s="31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  <c r="AA429" s="32"/>
      <c r="AB429" s="32"/>
      <c r="AC429" s="32"/>
      <c r="AD429" s="32"/>
      <c r="AE429" s="32"/>
      <c r="AF429" s="32"/>
      <c r="AG429" s="35"/>
      <c r="AH429" s="54">
        <f t="shared" si="45"/>
        <v>0</v>
      </c>
    </row>
    <row r="430" spans="2:37" ht="15" hidden="1" customHeight="1" outlineLevel="1" thickBot="1" x14ac:dyDescent="0.25">
      <c r="B430" s="55" t="str">
        <f>IF(EXPEDIENTE!$C$31="","",EXPEDIENTE!$E$31)</f>
        <v/>
      </c>
      <c r="C430" s="36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F430" s="37"/>
      <c r="AG430" s="38"/>
      <c r="AH430" s="54">
        <f t="shared" si="45"/>
        <v>0</v>
      </c>
    </row>
    <row r="431" spans="2:37" ht="15" hidden="1" customHeight="1" outlineLevel="1" thickBot="1" x14ac:dyDescent="0.25">
      <c r="B431" s="122" t="s">
        <v>62</v>
      </c>
      <c r="C431" s="123"/>
      <c r="D431" s="123"/>
      <c r="E431" s="123"/>
      <c r="F431" s="123"/>
      <c r="G431" s="123"/>
      <c r="H431" s="123"/>
      <c r="I431" s="123"/>
      <c r="J431" s="123"/>
      <c r="K431" s="123"/>
      <c r="L431" s="123"/>
      <c r="M431" s="123"/>
      <c r="N431" s="123"/>
      <c r="O431" s="123"/>
      <c r="P431" s="123"/>
      <c r="Q431" s="123"/>
      <c r="R431" s="123"/>
      <c r="S431" s="123"/>
      <c r="T431" s="123"/>
      <c r="U431" s="123"/>
      <c r="V431" s="123"/>
      <c r="W431" s="123"/>
      <c r="X431" s="123"/>
      <c r="Y431" s="123"/>
      <c r="Z431" s="123"/>
      <c r="AA431" s="123"/>
      <c r="AB431" s="123"/>
      <c r="AC431" s="123"/>
      <c r="AD431" s="123"/>
      <c r="AE431" s="123"/>
      <c r="AF431" s="123"/>
      <c r="AG431" s="124"/>
      <c r="AH431" s="52">
        <f>SUM(AH432:AH441)</f>
        <v>0</v>
      </c>
    </row>
    <row r="432" spans="2:37" ht="15" hidden="1" customHeight="1" outlineLevel="1" x14ac:dyDescent="0.2">
      <c r="B432" s="53" t="str">
        <f>IF(EXPEDIENTE!$C$36="","",EXPEDIENTE!$E$36)</f>
        <v/>
      </c>
      <c r="C432" s="29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  <c r="AA432" s="30"/>
      <c r="AB432" s="30"/>
      <c r="AC432" s="30"/>
      <c r="AD432" s="30"/>
      <c r="AE432" s="30"/>
      <c r="AF432" s="30"/>
      <c r="AG432" s="34"/>
      <c r="AH432" s="54">
        <f>SUM(C432:AG432)</f>
        <v>0</v>
      </c>
    </row>
    <row r="433" spans="2:34" ht="15" hidden="1" customHeight="1" outlineLevel="1" x14ac:dyDescent="0.2">
      <c r="B433" s="55" t="str">
        <f>IF(EXPEDIENTE!$C$37="","",EXPEDIENTE!$E$37)</f>
        <v/>
      </c>
      <c r="C433" s="31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  <c r="AA433" s="32"/>
      <c r="AB433" s="32"/>
      <c r="AC433" s="32"/>
      <c r="AD433" s="32"/>
      <c r="AE433" s="32"/>
      <c r="AF433" s="32"/>
      <c r="AG433" s="35"/>
      <c r="AH433" s="54">
        <f t="shared" ref="AH433:AH441" si="46">SUM(C433:AG433)</f>
        <v>0</v>
      </c>
    </row>
    <row r="434" spans="2:34" ht="15" hidden="1" customHeight="1" outlineLevel="1" x14ac:dyDescent="0.2">
      <c r="B434" s="55" t="str">
        <f>IF(EXPEDIENTE!$C$38="","",EXPEDIENTE!$E$38)</f>
        <v/>
      </c>
      <c r="C434" s="31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  <c r="AA434" s="32"/>
      <c r="AB434" s="32"/>
      <c r="AC434" s="32"/>
      <c r="AD434" s="32"/>
      <c r="AE434" s="32"/>
      <c r="AF434" s="32"/>
      <c r="AG434" s="35"/>
      <c r="AH434" s="54">
        <f t="shared" si="46"/>
        <v>0</v>
      </c>
    </row>
    <row r="435" spans="2:34" ht="15" hidden="1" customHeight="1" outlineLevel="1" x14ac:dyDescent="0.2">
      <c r="B435" s="55" t="str">
        <f>IF(EXPEDIENTE!$C$39="","",EXPEDIENTE!$E$39)</f>
        <v/>
      </c>
      <c r="C435" s="31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  <c r="AA435" s="32"/>
      <c r="AB435" s="32"/>
      <c r="AC435" s="32"/>
      <c r="AD435" s="32"/>
      <c r="AE435" s="32"/>
      <c r="AF435" s="32"/>
      <c r="AG435" s="35"/>
      <c r="AH435" s="54">
        <f t="shared" si="46"/>
        <v>0</v>
      </c>
    </row>
    <row r="436" spans="2:34" ht="15" hidden="1" customHeight="1" outlineLevel="1" x14ac:dyDescent="0.2">
      <c r="B436" s="55" t="str">
        <f>IF(EXPEDIENTE!$C$40="","",EXPEDIENTE!$E$40)</f>
        <v/>
      </c>
      <c r="C436" s="31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  <c r="AA436" s="32"/>
      <c r="AB436" s="32"/>
      <c r="AC436" s="32"/>
      <c r="AD436" s="32"/>
      <c r="AE436" s="32"/>
      <c r="AF436" s="32"/>
      <c r="AG436" s="35"/>
      <c r="AH436" s="54">
        <f t="shared" si="46"/>
        <v>0</v>
      </c>
    </row>
    <row r="437" spans="2:34" ht="15" hidden="1" customHeight="1" outlineLevel="1" x14ac:dyDescent="0.2">
      <c r="B437" s="55" t="str">
        <f>IF(EXPEDIENTE!$C$41="","",EXPEDIENTE!$E$41)</f>
        <v/>
      </c>
      <c r="C437" s="31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  <c r="AA437" s="32"/>
      <c r="AB437" s="32"/>
      <c r="AC437" s="32"/>
      <c r="AD437" s="32"/>
      <c r="AE437" s="32"/>
      <c r="AF437" s="32"/>
      <c r="AG437" s="35"/>
      <c r="AH437" s="54">
        <f t="shared" si="46"/>
        <v>0</v>
      </c>
    </row>
    <row r="438" spans="2:34" ht="15" hidden="1" customHeight="1" outlineLevel="1" x14ac:dyDescent="0.2">
      <c r="B438" s="55" t="str">
        <f>IF(EXPEDIENTE!$C$42="","",EXPEDIENTE!$E$42)</f>
        <v/>
      </c>
      <c r="C438" s="31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  <c r="AA438" s="32"/>
      <c r="AB438" s="32"/>
      <c r="AC438" s="32"/>
      <c r="AD438" s="32"/>
      <c r="AE438" s="32"/>
      <c r="AF438" s="32"/>
      <c r="AG438" s="35"/>
      <c r="AH438" s="54">
        <f t="shared" si="46"/>
        <v>0</v>
      </c>
    </row>
    <row r="439" spans="2:34" ht="15" hidden="1" customHeight="1" outlineLevel="1" x14ac:dyDescent="0.2">
      <c r="B439" s="55" t="str">
        <f>IF(EXPEDIENTE!$C$43="","",EXPEDIENTE!$E$43)</f>
        <v/>
      </c>
      <c r="C439" s="31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  <c r="AA439" s="32"/>
      <c r="AB439" s="32"/>
      <c r="AC439" s="32"/>
      <c r="AD439" s="32"/>
      <c r="AE439" s="32"/>
      <c r="AF439" s="32"/>
      <c r="AG439" s="35"/>
      <c r="AH439" s="54">
        <f t="shared" si="46"/>
        <v>0</v>
      </c>
    </row>
    <row r="440" spans="2:34" ht="15" hidden="1" customHeight="1" outlineLevel="1" x14ac:dyDescent="0.2">
      <c r="B440" s="55" t="str">
        <f>IF(EXPEDIENTE!$C$44="","",EXPEDIENTE!$E$44)</f>
        <v/>
      </c>
      <c r="C440" s="31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  <c r="AA440" s="32"/>
      <c r="AB440" s="32"/>
      <c r="AC440" s="32"/>
      <c r="AD440" s="32"/>
      <c r="AE440" s="32"/>
      <c r="AF440" s="32"/>
      <c r="AG440" s="35"/>
      <c r="AH440" s="54">
        <f t="shared" si="46"/>
        <v>0</v>
      </c>
    </row>
    <row r="441" spans="2:34" ht="15" hidden="1" customHeight="1" outlineLevel="1" thickBot="1" x14ac:dyDescent="0.25">
      <c r="B441" s="55" t="str">
        <f>IF(EXPEDIENTE!$C$45="","",EXPEDIENTE!$E$45)</f>
        <v/>
      </c>
      <c r="C441" s="31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  <c r="AA441" s="32"/>
      <c r="AB441" s="32"/>
      <c r="AC441" s="32"/>
      <c r="AD441" s="32"/>
      <c r="AE441" s="32"/>
      <c r="AF441" s="32"/>
      <c r="AG441" s="35"/>
      <c r="AH441" s="54">
        <f t="shared" si="46"/>
        <v>0</v>
      </c>
    </row>
    <row r="442" spans="2:34" ht="30" hidden="1" customHeight="1" outlineLevel="1" thickBot="1" x14ac:dyDescent="0.25">
      <c r="B442" s="57" t="s">
        <v>23</v>
      </c>
      <c r="C442" s="58">
        <f t="shared" ref="C442:AG442" si="47">SUM(C421:C441)</f>
        <v>0</v>
      </c>
      <c r="D442" s="59">
        <f t="shared" si="47"/>
        <v>0</v>
      </c>
      <c r="E442" s="59">
        <f t="shared" si="47"/>
        <v>0</v>
      </c>
      <c r="F442" s="59">
        <f t="shared" si="47"/>
        <v>0</v>
      </c>
      <c r="G442" s="59">
        <f t="shared" si="47"/>
        <v>0</v>
      </c>
      <c r="H442" s="59">
        <f t="shared" si="47"/>
        <v>0</v>
      </c>
      <c r="I442" s="59">
        <f t="shared" si="47"/>
        <v>0</v>
      </c>
      <c r="J442" s="59">
        <f t="shared" si="47"/>
        <v>0</v>
      </c>
      <c r="K442" s="59">
        <f t="shared" si="47"/>
        <v>0</v>
      </c>
      <c r="L442" s="59">
        <f t="shared" si="47"/>
        <v>0</v>
      </c>
      <c r="M442" s="59">
        <f t="shared" si="47"/>
        <v>0</v>
      </c>
      <c r="N442" s="59">
        <f t="shared" si="47"/>
        <v>0</v>
      </c>
      <c r="O442" s="59">
        <f t="shared" si="47"/>
        <v>0</v>
      </c>
      <c r="P442" s="59">
        <f t="shared" si="47"/>
        <v>0</v>
      </c>
      <c r="Q442" s="59">
        <f t="shared" si="47"/>
        <v>0</v>
      </c>
      <c r="R442" s="59">
        <f t="shared" si="47"/>
        <v>0</v>
      </c>
      <c r="S442" s="59">
        <f t="shared" si="47"/>
        <v>0</v>
      </c>
      <c r="T442" s="59">
        <f t="shared" si="47"/>
        <v>0</v>
      </c>
      <c r="U442" s="59">
        <f t="shared" si="47"/>
        <v>0</v>
      </c>
      <c r="V442" s="59">
        <f t="shared" si="47"/>
        <v>0</v>
      </c>
      <c r="W442" s="59">
        <f t="shared" si="47"/>
        <v>0</v>
      </c>
      <c r="X442" s="59">
        <f t="shared" si="47"/>
        <v>0</v>
      </c>
      <c r="Y442" s="59">
        <f t="shared" si="47"/>
        <v>0</v>
      </c>
      <c r="Z442" s="59">
        <f t="shared" si="47"/>
        <v>0</v>
      </c>
      <c r="AA442" s="59">
        <f t="shared" si="47"/>
        <v>0</v>
      </c>
      <c r="AB442" s="59">
        <f t="shared" si="47"/>
        <v>0</v>
      </c>
      <c r="AC442" s="59">
        <f t="shared" si="47"/>
        <v>0</v>
      </c>
      <c r="AD442" s="59">
        <f t="shared" si="47"/>
        <v>0</v>
      </c>
      <c r="AE442" s="59">
        <f t="shared" si="47"/>
        <v>0</v>
      </c>
      <c r="AF442" s="59">
        <f t="shared" si="47"/>
        <v>0</v>
      </c>
      <c r="AG442" s="60">
        <f t="shared" si="47"/>
        <v>0</v>
      </c>
      <c r="AH442" s="52">
        <f>AH420+AH431</f>
        <v>0</v>
      </c>
    </row>
    <row r="443" spans="2:34" ht="15" hidden="1" customHeight="1" outlineLevel="1" thickBot="1" x14ac:dyDescent="0.25"/>
    <row r="444" spans="2:34" ht="15" hidden="1" customHeight="1" outlineLevel="1" thickBot="1" x14ac:dyDescent="0.25">
      <c r="B444" s="127" t="s">
        <v>4</v>
      </c>
      <c r="C444" s="128"/>
      <c r="E444" s="129" t="s">
        <v>21</v>
      </c>
      <c r="F444" s="130"/>
      <c r="G444" s="130"/>
      <c r="H444" s="133"/>
      <c r="I444" s="133"/>
      <c r="J444" s="133"/>
      <c r="K444" s="133"/>
      <c r="L444" s="133"/>
      <c r="M444" s="133"/>
      <c r="N444" s="133"/>
      <c r="O444" s="133"/>
      <c r="P444" s="133"/>
      <c r="Q444" s="133"/>
      <c r="R444" s="134"/>
      <c r="U444" s="129" t="s">
        <v>22</v>
      </c>
      <c r="V444" s="130"/>
      <c r="W444" s="130"/>
      <c r="X444" s="133"/>
      <c r="Y444" s="133"/>
      <c r="Z444" s="133"/>
      <c r="AA444" s="133"/>
      <c r="AB444" s="133"/>
      <c r="AC444" s="133"/>
      <c r="AD444" s="133"/>
      <c r="AE444" s="133"/>
      <c r="AF444" s="133"/>
      <c r="AG444" s="133"/>
      <c r="AH444" s="134"/>
    </row>
    <row r="445" spans="2:34" ht="15" hidden="1" customHeight="1" outlineLevel="1" x14ac:dyDescent="0.2">
      <c r="B445" s="61" t="s">
        <v>5</v>
      </c>
      <c r="C445" s="62" t="s">
        <v>13</v>
      </c>
      <c r="E445" s="131"/>
      <c r="F445" s="132"/>
      <c r="G445" s="132"/>
      <c r="H445" s="135"/>
      <c r="I445" s="135"/>
      <c r="J445" s="135"/>
      <c r="K445" s="135"/>
      <c r="L445" s="135"/>
      <c r="M445" s="135"/>
      <c r="N445" s="135"/>
      <c r="O445" s="135"/>
      <c r="P445" s="135"/>
      <c r="Q445" s="135"/>
      <c r="R445" s="136"/>
      <c r="U445" s="131"/>
      <c r="V445" s="132"/>
      <c r="W445" s="132"/>
      <c r="X445" s="135"/>
      <c r="Y445" s="135"/>
      <c r="Z445" s="135"/>
      <c r="AA445" s="135"/>
      <c r="AB445" s="135"/>
      <c r="AC445" s="135"/>
      <c r="AD445" s="135"/>
      <c r="AE445" s="135"/>
      <c r="AF445" s="135"/>
      <c r="AG445" s="135"/>
      <c r="AH445" s="136"/>
    </row>
    <row r="446" spans="2:34" ht="15" hidden="1" customHeight="1" outlineLevel="1" x14ac:dyDescent="0.2">
      <c r="B446" s="63" t="s">
        <v>6</v>
      </c>
      <c r="C446" s="64" t="s">
        <v>14</v>
      </c>
      <c r="E446" s="131"/>
      <c r="F446" s="132"/>
      <c r="G446" s="132"/>
      <c r="H446" s="135"/>
      <c r="I446" s="135"/>
      <c r="J446" s="135"/>
      <c r="K446" s="135"/>
      <c r="L446" s="135"/>
      <c r="M446" s="135"/>
      <c r="N446" s="135"/>
      <c r="O446" s="135"/>
      <c r="P446" s="135"/>
      <c r="Q446" s="135"/>
      <c r="R446" s="136"/>
      <c r="U446" s="131"/>
      <c r="V446" s="132"/>
      <c r="W446" s="132"/>
      <c r="X446" s="135"/>
      <c r="Y446" s="135"/>
      <c r="Z446" s="135"/>
      <c r="AA446" s="135"/>
      <c r="AB446" s="135"/>
      <c r="AC446" s="135"/>
      <c r="AD446" s="135"/>
      <c r="AE446" s="135"/>
      <c r="AF446" s="135"/>
      <c r="AG446" s="135"/>
      <c r="AH446" s="136"/>
    </row>
    <row r="447" spans="2:34" ht="15" hidden="1" customHeight="1" outlineLevel="1" x14ac:dyDescent="0.2">
      <c r="B447" s="63" t="s">
        <v>7</v>
      </c>
      <c r="C447" s="64" t="s">
        <v>3</v>
      </c>
      <c r="E447" s="131"/>
      <c r="F447" s="132"/>
      <c r="G447" s="132"/>
      <c r="H447" s="135"/>
      <c r="I447" s="135"/>
      <c r="J447" s="135"/>
      <c r="K447" s="135"/>
      <c r="L447" s="135"/>
      <c r="M447" s="135"/>
      <c r="N447" s="135"/>
      <c r="O447" s="135"/>
      <c r="P447" s="135"/>
      <c r="Q447" s="135"/>
      <c r="R447" s="136"/>
      <c r="U447" s="131"/>
      <c r="V447" s="132"/>
      <c r="W447" s="132"/>
      <c r="X447" s="135"/>
      <c r="Y447" s="135"/>
      <c r="Z447" s="135"/>
      <c r="AA447" s="135"/>
      <c r="AB447" s="135"/>
      <c r="AC447" s="135"/>
      <c r="AD447" s="135"/>
      <c r="AE447" s="135"/>
      <c r="AF447" s="135"/>
      <c r="AG447" s="135"/>
      <c r="AH447" s="136"/>
    </row>
    <row r="448" spans="2:34" ht="15" hidden="1" customHeight="1" outlineLevel="1" x14ac:dyDescent="0.2">
      <c r="B448" s="63" t="s">
        <v>8</v>
      </c>
      <c r="C448" s="64" t="s">
        <v>11</v>
      </c>
      <c r="E448" s="131"/>
      <c r="F448" s="132"/>
      <c r="G448" s="132"/>
      <c r="H448" s="135"/>
      <c r="I448" s="135"/>
      <c r="J448" s="135"/>
      <c r="K448" s="135"/>
      <c r="L448" s="135"/>
      <c r="M448" s="135"/>
      <c r="N448" s="135"/>
      <c r="O448" s="135"/>
      <c r="P448" s="135"/>
      <c r="Q448" s="135"/>
      <c r="R448" s="136"/>
      <c r="U448" s="131"/>
      <c r="V448" s="132"/>
      <c r="W448" s="132"/>
      <c r="X448" s="135"/>
      <c r="Y448" s="135"/>
      <c r="Z448" s="135"/>
      <c r="AA448" s="135"/>
      <c r="AB448" s="135"/>
      <c r="AC448" s="135"/>
      <c r="AD448" s="135"/>
      <c r="AE448" s="135"/>
      <c r="AF448" s="135"/>
      <c r="AG448" s="135"/>
      <c r="AH448" s="136"/>
    </row>
    <row r="449" spans="2:34" ht="15" hidden="1" customHeight="1" outlineLevel="1" x14ac:dyDescent="0.2">
      <c r="B449" s="63" t="s">
        <v>9</v>
      </c>
      <c r="C449" s="64" t="s">
        <v>12</v>
      </c>
      <c r="E449" s="137" t="s">
        <v>20</v>
      </c>
      <c r="F449" s="138"/>
      <c r="G449" s="138"/>
      <c r="H449" s="135"/>
      <c r="I449" s="135"/>
      <c r="J449" s="135"/>
      <c r="K449" s="135"/>
      <c r="L449" s="135"/>
      <c r="M449" s="135"/>
      <c r="N449" s="135"/>
      <c r="O449" s="135"/>
      <c r="P449" s="135"/>
      <c r="Q449" s="135"/>
      <c r="R449" s="136"/>
      <c r="U449" s="137" t="s">
        <v>20</v>
      </c>
      <c r="V449" s="138"/>
      <c r="W449" s="138"/>
      <c r="X449" s="135"/>
      <c r="Y449" s="135"/>
      <c r="Z449" s="135"/>
      <c r="AA449" s="135"/>
      <c r="AB449" s="135"/>
      <c r="AC449" s="135"/>
      <c r="AD449" s="135"/>
      <c r="AE449" s="135"/>
      <c r="AF449" s="135"/>
      <c r="AG449" s="135"/>
      <c r="AH449" s="136"/>
    </row>
    <row r="450" spans="2:34" ht="15" hidden="1" customHeight="1" outlineLevel="1" thickBot="1" x14ac:dyDescent="0.25">
      <c r="B450" s="65" t="s">
        <v>10</v>
      </c>
      <c r="C450" s="66" t="s">
        <v>15</v>
      </c>
      <c r="E450" s="139"/>
      <c r="F450" s="140"/>
      <c r="G450" s="140"/>
      <c r="H450" s="141"/>
      <c r="I450" s="141"/>
      <c r="J450" s="141"/>
      <c r="K450" s="141"/>
      <c r="L450" s="141"/>
      <c r="M450" s="141"/>
      <c r="N450" s="141"/>
      <c r="O450" s="141"/>
      <c r="P450" s="141"/>
      <c r="Q450" s="141"/>
      <c r="R450" s="142"/>
      <c r="U450" s="139"/>
      <c r="V450" s="140"/>
      <c r="W450" s="140"/>
      <c r="X450" s="141"/>
      <c r="Y450" s="141"/>
      <c r="Z450" s="141"/>
      <c r="AA450" s="141"/>
      <c r="AB450" s="141"/>
      <c r="AC450" s="141"/>
      <c r="AD450" s="141"/>
      <c r="AE450" s="141"/>
      <c r="AF450" s="141"/>
      <c r="AG450" s="141"/>
      <c r="AH450" s="142"/>
    </row>
    <row r="451" spans="2:34" ht="15" customHeight="1" collapsed="1" x14ac:dyDescent="0.2"/>
  </sheetData>
  <sheetProtection algorithmName="SHA-512" hashValue="paygbeaHlyo3CCBglifxasG+352ebbpN8wmTzgfMwfRtgp39RSBu8Cfiu2/AngHN+213jUdXJ2aziGFEXG52IA==" saltValue="kjxPRrX2zpCCUeMELr2++A==" spinCount="100000" sheet="1" objects="1" scenarios="1" formatRows="0" selectLockedCells="1"/>
  <mergeCells count="193">
    <mergeCell ref="F4:G4"/>
    <mergeCell ref="C8:D8"/>
    <mergeCell ref="E8:H8"/>
    <mergeCell ref="I8:AH8"/>
    <mergeCell ref="C9:AH9"/>
    <mergeCell ref="AH11:AH12"/>
    <mergeCell ref="C415:D415"/>
    <mergeCell ref="C378:D378"/>
    <mergeCell ref="C341:D341"/>
    <mergeCell ref="C304:D304"/>
    <mergeCell ref="C267:D267"/>
    <mergeCell ref="C230:D230"/>
    <mergeCell ref="C193:D193"/>
    <mergeCell ref="C156:D156"/>
    <mergeCell ref="C119:D119"/>
    <mergeCell ref="C82:D82"/>
    <mergeCell ref="C45:D45"/>
    <mergeCell ref="B13:AG13"/>
    <mergeCell ref="B24:AG24"/>
    <mergeCell ref="E45:H45"/>
    <mergeCell ref="I45:AH45"/>
    <mergeCell ref="C46:AH46"/>
    <mergeCell ref="AH48:AH49"/>
    <mergeCell ref="B50:AG50"/>
    <mergeCell ref="B61:AG61"/>
    <mergeCell ref="B37:C37"/>
    <mergeCell ref="E37:G41"/>
    <mergeCell ref="H37:R41"/>
    <mergeCell ref="U37:W41"/>
    <mergeCell ref="X37:AH41"/>
    <mergeCell ref="E42:G43"/>
    <mergeCell ref="H42:R43"/>
    <mergeCell ref="U42:W43"/>
    <mergeCell ref="X42:AH43"/>
    <mergeCell ref="E82:H82"/>
    <mergeCell ref="I82:AH82"/>
    <mergeCell ref="C83:AH83"/>
    <mergeCell ref="AH85:AH86"/>
    <mergeCell ref="B87:AG87"/>
    <mergeCell ref="B98:AG98"/>
    <mergeCell ref="B74:C74"/>
    <mergeCell ref="E74:G78"/>
    <mergeCell ref="H74:R78"/>
    <mergeCell ref="U74:W78"/>
    <mergeCell ref="X74:AH78"/>
    <mergeCell ref="E79:G80"/>
    <mergeCell ref="H79:R80"/>
    <mergeCell ref="U79:W80"/>
    <mergeCell ref="X79:AH80"/>
    <mergeCell ref="E119:H119"/>
    <mergeCell ref="I119:AH119"/>
    <mergeCell ref="C120:AH120"/>
    <mergeCell ref="AH122:AH123"/>
    <mergeCell ref="B124:AG124"/>
    <mergeCell ref="B135:AG135"/>
    <mergeCell ref="B111:C111"/>
    <mergeCell ref="E111:G115"/>
    <mergeCell ref="H111:R115"/>
    <mergeCell ref="U111:W115"/>
    <mergeCell ref="X111:AH115"/>
    <mergeCell ref="E116:G117"/>
    <mergeCell ref="H116:R117"/>
    <mergeCell ref="U116:W117"/>
    <mergeCell ref="X116:AH117"/>
    <mergeCell ref="E156:H156"/>
    <mergeCell ref="I156:AH156"/>
    <mergeCell ref="C157:AH157"/>
    <mergeCell ref="AH159:AH160"/>
    <mergeCell ref="B161:AG161"/>
    <mergeCell ref="B172:AG172"/>
    <mergeCell ref="B148:C148"/>
    <mergeCell ref="E148:G152"/>
    <mergeCell ref="H148:R152"/>
    <mergeCell ref="U148:W152"/>
    <mergeCell ref="X148:AH152"/>
    <mergeCell ref="E153:G154"/>
    <mergeCell ref="H153:R154"/>
    <mergeCell ref="U153:W154"/>
    <mergeCell ref="X153:AH154"/>
    <mergeCell ref="E193:H193"/>
    <mergeCell ref="I193:AH193"/>
    <mergeCell ref="C194:AH194"/>
    <mergeCell ref="AH196:AH197"/>
    <mergeCell ref="B198:AG198"/>
    <mergeCell ref="B209:AG209"/>
    <mergeCell ref="B185:C185"/>
    <mergeCell ref="E185:G189"/>
    <mergeCell ref="H185:R189"/>
    <mergeCell ref="U185:W189"/>
    <mergeCell ref="X185:AH189"/>
    <mergeCell ref="E190:G191"/>
    <mergeCell ref="H190:R191"/>
    <mergeCell ref="U190:W191"/>
    <mergeCell ref="X190:AH191"/>
    <mergeCell ref="E230:H230"/>
    <mergeCell ref="I230:AH230"/>
    <mergeCell ref="C231:AH231"/>
    <mergeCell ref="AH233:AH234"/>
    <mergeCell ref="B235:AG235"/>
    <mergeCell ref="B246:AG246"/>
    <mergeCell ref="B222:C222"/>
    <mergeCell ref="E222:G226"/>
    <mergeCell ref="H222:R226"/>
    <mergeCell ref="U222:W226"/>
    <mergeCell ref="X222:AH226"/>
    <mergeCell ref="E227:G228"/>
    <mergeCell ref="H227:R228"/>
    <mergeCell ref="U227:W228"/>
    <mergeCell ref="X227:AH228"/>
    <mergeCell ref="E267:H267"/>
    <mergeCell ref="I267:AH267"/>
    <mergeCell ref="C268:AH268"/>
    <mergeCell ref="AH270:AH271"/>
    <mergeCell ref="B272:AG272"/>
    <mergeCell ref="B283:AG283"/>
    <mergeCell ref="B259:C259"/>
    <mergeCell ref="E259:G263"/>
    <mergeCell ref="H259:R263"/>
    <mergeCell ref="U259:W263"/>
    <mergeCell ref="X259:AH263"/>
    <mergeCell ref="E264:G265"/>
    <mergeCell ref="H264:R265"/>
    <mergeCell ref="U264:W265"/>
    <mergeCell ref="X264:AH265"/>
    <mergeCell ref="E304:H304"/>
    <mergeCell ref="I304:AH304"/>
    <mergeCell ref="C305:AH305"/>
    <mergeCell ref="AH307:AH308"/>
    <mergeCell ref="B309:AG309"/>
    <mergeCell ref="B320:AG320"/>
    <mergeCell ref="B296:C296"/>
    <mergeCell ref="E296:G300"/>
    <mergeCell ref="H296:R300"/>
    <mergeCell ref="U296:W300"/>
    <mergeCell ref="X296:AH300"/>
    <mergeCell ref="E301:G302"/>
    <mergeCell ref="H301:R302"/>
    <mergeCell ref="U301:W302"/>
    <mergeCell ref="X301:AH302"/>
    <mergeCell ref="E341:H341"/>
    <mergeCell ref="I341:AH341"/>
    <mergeCell ref="C342:AH342"/>
    <mergeCell ref="AH344:AH345"/>
    <mergeCell ref="B346:AG346"/>
    <mergeCell ref="B357:AG357"/>
    <mergeCell ref="B333:C333"/>
    <mergeCell ref="E333:G337"/>
    <mergeCell ref="H333:R337"/>
    <mergeCell ref="U333:W337"/>
    <mergeCell ref="X333:AH337"/>
    <mergeCell ref="E338:G339"/>
    <mergeCell ref="H338:R339"/>
    <mergeCell ref="U338:W339"/>
    <mergeCell ref="X338:AH339"/>
    <mergeCell ref="E378:H378"/>
    <mergeCell ref="I378:AH378"/>
    <mergeCell ref="C379:AH379"/>
    <mergeCell ref="AH381:AH382"/>
    <mergeCell ref="B383:AG383"/>
    <mergeCell ref="B394:AG394"/>
    <mergeCell ref="B370:C370"/>
    <mergeCell ref="E370:G374"/>
    <mergeCell ref="H370:R374"/>
    <mergeCell ref="U370:W374"/>
    <mergeCell ref="X370:AH374"/>
    <mergeCell ref="E375:G376"/>
    <mergeCell ref="H375:R376"/>
    <mergeCell ref="U375:W376"/>
    <mergeCell ref="X375:AH376"/>
    <mergeCell ref="E415:H415"/>
    <mergeCell ref="I415:AH415"/>
    <mergeCell ref="C416:AH416"/>
    <mergeCell ref="AH418:AH419"/>
    <mergeCell ref="B420:AG420"/>
    <mergeCell ref="B431:AG431"/>
    <mergeCell ref="B407:C407"/>
    <mergeCell ref="E407:G411"/>
    <mergeCell ref="H407:R411"/>
    <mergeCell ref="U407:W411"/>
    <mergeCell ref="X407:AH411"/>
    <mergeCell ref="E412:G413"/>
    <mergeCell ref="H412:R413"/>
    <mergeCell ref="U412:W413"/>
    <mergeCell ref="X412:AH413"/>
    <mergeCell ref="B444:C444"/>
    <mergeCell ref="E444:G448"/>
    <mergeCell ref="H444:R448"/>
    <mergeCell ref="U444:W448"/>
    <mergeCell ref="X444:AH448"/>
    <mergeCell ref="E449:G450"/>
    <mergeCell ref="H449:R450"/>
    <mergeCell ref="U449:W450"/>
    <mergeCell ref="X449:AH450"/>
  </mergeCells>
  <conditionalFormatting sqref="C25:AG34 C14:AG23 C12:AG12">
    <cfRule type="expression" dxfId="51" priority="24">
      <formula>OR(C$10=6,C$10=7)</formula>
    </cfRule>
  </conditionalFormatting>
  <conditionalFormatting sqref="C62:AG71 C49:AG49 C51:AG60">
    <cfRule type="expression" dxfId="50" priority="23">
      <formula>OR(C$47=6,C$47=7)</formula>
    </cfRule>
  </conditionalFormatting>
  <conditionalFormatting sqref="C88:AG97 C99:AG108 C86:AG86">
    <cfRule type="expression" dxfId="49" priority="22">
      <formula>OR(C$84=6,C$84=7)</formula>
    </cfRule>
  </conditionalFormatting>
  <conditionalFormatting sqref="C125:AG134 C123:AG123 C136:AG145">
    <cfRule type="expression" dxfId="48" priority="21">
      <formula>OR(C$121=6,C$121=7)</formula>
    </cfRule>
  </conditionalFormatting>
  <conditionalFormatting sqref="C162:AG171 C173:AG182 C160:AG160">
    <cfRule type="expression" dxfId="47" priority="20">
      <formula>OR(C$158=6,C$158=7)</formula>
    </cfRule>
  </conditionalFormatting>
  <conditionalFormatting sqref="C199:AG208 C210:AG219 C197:AG197">
    <cfRule type="expression" dxfId="46" priority="19">
      <formula>OR(C$195=6,C$195=7)</formula>
    </cfRule>
  </conditionalFormatting>
  <conditionalFormatting sqref="C236:AG245 C247:AG256 C234:AG234">
    <cfRule type="expression" dxfId="45" priority="18">
      <formula>OR(C$232=6,C$232=7)</formula>
    </cfRule>
  </conditionalFormatting>
  <conditionalFormatting sqref="C273:AG282 C284:AG293 C271:AG271">
    <cfRule type="expression" dxfId="44" priority="17">
      <formula>OR(C$269=6,C$269=7)</formula>
    </cfRule>
  </conditionalFormatting>
  <conditionalFormatting sqref="C310:AG319 C321:AG330 C308:AG308">
    <cfRule type="expression" dxfId="43" priority="16">
      <formula>OR(C$306=6,C$306=7)</formula>
    </cfRule>
  </conditionalFormatting>
  <conditionalFormatting sqref="C358:AG367 C345:AG345 C347:AG356">
    <cfRule type="expression" dxfId="42" priority="15">
      <formula>OR(C$343=6,C$343=7)</formula>
    </cfRule>
  </conditionalFormatting>
  <conditionalFormatting sqref="C384:AG393 C382:AG382 C395:AG404">
    <cfRule type="expression" dxfId="41" priority="14">
      <formula>OR(C$380=6,C$380=7)</formula>
    </cfRule>
  </conditionalFormatting>
  <conditionalFormatting sqref="C421:AG430 C432:AG441 C419:AG419">
    <cfRule type="expression" dxfId="40" priority="13">
      <formula>OR(C$417=6,C$417=7)</formula>
    </cfRule>
  </conditionalFormatting>
  <conditionalFormatting sqref="C35:AG35">
    <cfRule type="expression" dxfId="39" priority="12">
      <formula>AND(C$12&lt;&gt;"L",C$35&lt;&gt;0)</formula>
    </cfRule>
  </conditionalFormatting>
  <conditionalFormatting sqref="C72:AE72">
    <cfRule type="expression" dxfId="38" priority="11">
      <formula>AND(C$49&lt;&gt;"L",C$72&lt;&gt;0)</formula>
    </cfRule>
  </conditionalFormatting>
  <conditionalFormatting sqref="C109:AG109">
    <cfRule type="expression" dxfId="37" priority="10">
      <formula>AND(C$86&lt;&gt;"L",C$109&lt;&gt;0)</formula>
    </cfRule>
  </conditionalFormatting>
  <conditionalFormatting sqref="C146:AG146">
    <cfRule type="expression" dxfId="36" priority="9">
      <formula>AND(C$123&lt;&gt;"L",C$146&lt;&gt;0)</formula>
    </cfRule>
  </conditionalFormatting>
  <conditionalFormatting sqref="C183:AG183">
    <cfRule type="expression" dxfId="35" priority="8">
      <formula>AND(C$160&lt;&gt;"L",C$183&lt;&gt;0)</formula>
    </cfRule>
  </conditionalFormatting>
  <conditionalFormatting sqref="C220:AF220">
    <cfRule type="expression" dxfId="34" priority="7">
      <formula>AND(C$197&lt;&gt;"L",C$220&lt;&gt;0)</formula>
    </cfRule>
  </conditionalFormatting>
  <conditionalFormatting sqref="C257:AG257">
    <cfRule type="expression" dxfId="33" priority="6">
      <formula>AND(C$234&lt;&gt;"L",C$257&lt;&gt;0)</formula>
    </cfRule>
  </conditionalFormatting>
  <conditionalFormatting sqref="C294:AG294">
    <cfRule type="expression" dxfId="32" priority="5">
      <formula>AND(C$271&lt;&gt;"L",C$294&lt;&gt;0)</formula>
    </cfRule>
  </conditionalFormatting>
  <conditionalFormatting sqref="C331:AF331">
    <cfRule type="expression" dxfId="31" priority="4">
      <formula>AND(C$308&lt;&gt;"L",C$331&lt;&gt;0)</formula>
    </cfRule>
  </conditionalFormatting>
  <conditionalFormatting sqref="C368:AG368">
    <cfRule type="expression" dxfId="30" priority="3">
      <formula>AND(C$345&lt;&gt;"L",C$368&lt;&gt;0)</formula>
    </cfRule>
  </conditionalFormatting>
  <conditionalFormatting sqref="C405:AF405">
    <cfRule type="expression" dxfId="29" priority="2">
      <formula>AND(C$382&lt;&gt;"L",C$405&lt;&gt;0)</formula>
    </cfRule>
  </conditionalFormatting>
  <conditionalFormatting sqref="C442:AG442">
    <cfRule type="expression" dxfId="28" priority="1">
      <formula>AND(C$419&lt;&gt;"L",C$442&lt;&gt;0)</formula>
    </cfRule>
  </conditionalFormatting>
  <dataValidations count="12">
    <dataValidation type="list" allowBlank="1" showInputMessage="1" showErrorMessage="1" sqref="C419:AG419" xr:uid="{B7EA7483-B37F-460F-9CC5-4FBD822E2675}">
      <formula1>$C$445:$C$450</formula1>
    </dataValidation>
    <dataValidation type="list" allowBlank="1" showInputMessage="1" showErrorMessage="1" sqref="C382:AF382" xr:uid="{B26AE89D-437A-4C47-BC96-8BF34C4CAD07}">
      <formula1>$C$408:$C$413</formula1>
    </dataValidation>
    <dataValidation type="list" allowBlank="1" showInputMessage="1" showErrorMessage="1" sqref="C345:AG345" xr:uid="{1A9A229E-3793-4670-8F7D-4AF59741A759}">
      <formula1>$C$371:$C$376</formula1>
    </dataValidation>
    <dataValidation type="list" allowBlank="1" showInputMessage="1" showErrorMessage="1" sqref="C308:AF308" xr:uid="{B2C488B7-EF04-4AA1-90B2-0F06B886DB74}">
      <formula1>$C$334:$C$339</formula1>
    </dataValidation>
    <dataValidation type="list" allowBlank="1" showInputMessage="1" showErrorMessage="1" sqref="C271:AG271" xr:uid="{92CEB6DF-D785-48B4-BCBC-9AA42EEAC7A9}">
      <formula1>$C$297:$C$302</formula1>
    </dataValidation>
    <dataValidation type="list" allowBlank="1" showInputMessage="1" showErrorMessage="1" sqref="C234:AG234" xr:uid="{06A35E6A-EDFB-4157-BC2B-26D51BEA5105}">
      <formula1>$C$260:$C$265</formula1>
    </dataValidation>
    <dataValidation type="list" allowBlank="1" showInputMessage="1" showErrorMessage="1" sqref="C197:AG197" xr:uid="{EB06106F-44E7-4061-BB18-953902298704}">
      <formula1>$C$223:$C$228</formula1>
    </dataValidation>
    <dataValidation type="list" allowBlank="1" showInputMessage="1" showErrorMessage="1" sqref="C160:AG160" xr:uid="{7301046C-5066-416D-B10C-DFB5A99F1C9B}">
      <formula1>$C$186:$C$191</formula1>
    </dataValidation>
    <dataValidation type="list" allowBlank="1" showInputMessage="1" showErrorMessage="1" sqref="C123:AF123" xr:uid="{842B244E-38C8-4293-9CFB-D26A9763241D}">
      <formula1>$C$149:$C$154</formula1>
    </dataValidation>
    <dataValidation type="list" allowBlank="1" showInputMessage="1" showErrorMessage="1" sqref="C86:AG86" xr:uid="{1C277785-6BF2-4CD7-AA90-42AEEA279BB8}">
      <formula1>$C$112:$C$117</formula1>
    </dataValidation>
    <dataValidation type="list" allowBlank="1" showInputMessage="1" showErrorMessage="1" sqref="C49:AE49" xr:uid="{1B157413-3A70-4E51-B0BA-A6F46187B5E2}">
      <formula1>$C$75:$C$80</formula1>
    </dataValidation>
    <dataValidation type="list" allowBlank="1" showInputMessage="1" showErrorMessage="1" sqref="C12:AG12" xr:uid="{621C6B23-D14B-48F1-ACC2-6C3643907675}">
      <formula1>$C$38:$C$43</formula1>
    </dataValidation>
  </dataValidations>
  <pageMargins left="0.7" right="0.7" top="0.75" bottom="0.75" header="0.3" footer="0.3"/>
  <ignoredErrors>
    <ignoredError sqref="B1:AH3 B5:AH431 B4:D4 G4:AH4" formula="1"/>
  </ignoredErrors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" id="{7A95D3C4-A8C9-4CE6-AFE9-6477DF92A7F6}">
            <xm:f>$B14=VLOOKUP(EXPEDIENTE!$E$15,EXPEDIENTE!$C$22:$E$31,3,FALSE)</xm:f>
            <x14:dxf>
              <fill>
                <patternFill>
                  <bgColor rgb="FFFFE575"/>
                </patternFill>
              </fill>
            </x14:dxf>
          </x14:cfRule>
          <xm:sqref>B125:AH134 B162:AH171 B199:AH208 B236:AH245 B14:AH23 B51:AH60 B273:AH282 B310:AH319 B384:AH393 B421:AH430 B88:AH97 B347:AH356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E83C5-9231-428F-9F15-EF876FA7A443}">
  <dimension ref="B7:O44"/>
  <sheetViews>
    <sheetView showGridLines="0" showZeros="0" workbookViewId="0">
      <selection activeCell="N8" sqref="N8:O10"/>
    </sheetView>
  </sheetViews>
  <sheetFormatPr baseColWidth="10" defaultRowHeight="15" customHeight="1" x14ac:dyDescent="0.2"/>
  <cols>
    <col min="1" max="1" width="5.7109375" style="1" customWidth="1"/>
    <col min="2" max="2" width="25.7109375" style="1" customWidth="1"/>
    <col min="3" max="14" width="7.140625" style="1" customWidth="1"/>
    <col min="15" max="15" width="11.42578125" style="1" bestFit="1"/>
    <col min="16" max="16384" width="11.42578125" style="1"/>
  </cols>
  <sheetData>
    <row r="7" spans="2:15" ht="15" customHeight="1" thickBot="1" x14ac:dyDescent="0.25"/>
    <row r="8" spans="2:15" ht="15" customHeight="1" x14ac:dyDescent="0.2">
      <c r="B8" s="71" t="s">
        <v>37</v>
      </c>
      <c r="C8" s="154" t="str">
        <f>EXPEDIENTE!C3</f>
        <v>CTCON</v>
      </c>
      <c r="D8" s="155"/>
      <c r="E8" s="155"/>
      <c r="F8" s="155"/>
      <c r="G8" s="155"/>
      <c r="H8" s="155"/>
      <c r="I8" s="155"/>
      <c r="J8" s="155"/>
      <c r="K8" s="155"/>
      <c r="L8" s="156"/>
      <c r="N8" s="148" t="s">
        <v>91</v>
      </c>
      <c r="O8" s="149"/>
    </row>
    <row r="9" spans="2:15" ht="15" customHeight="1" x14ac:dyDescent="0.2">
      <c r="B9" s="72" t="s">
        <v>75</v>
      </c>
      <c r="C9" s="157" t="str">
        <f>EXPEDIENTE!C17</f>
        <v>Vicente</v>
      </c>
      <c r="D9" s="158"/>
      <c r="E9" s="158"/>
      <c r="F9" s="158"/>
      <c r="G9" s="158"/>
      <c r="H9" s="158"/>
      <c r="I9" s="158"/>
      <c r="J9" s="158"/>
      <c r="K9" s="158"/>
      <c r="L9" s="159"/>
      <c r="N9" s="150"/>
      <c r="O9" s="151"/>
    </row>
    <row r="10" spans="2:15" ht="15" customHeight="1" thickBot="1" x14ac:dyDescent="0.25">
      <c r="B10" s="73" t="s">
        <v>74</v>
      </c>
      <c r="C10" s="160">
        <f>'ESTADILLOS_TRABAJADOR AÑO 2'!F4</f>
        <v>0</v>
      </c>
      <c r="D10" s="161"/>
      <c r="E10" s="161"/>
      <c r="F10" s="161"/>
      <c r="G10" s="161"/>
      <c r="H10" s="161"/>
      <c r="I10" s="161"/>
      <c r="J10" s="161"/>
      <c r="K10" s="161"/>
      <c r="L10" s="162"/>
      <c r="N10" s="152"/>
      <c r="O10" s="153"/>
    </row>
    <row r="11" spans="2:15" ht="15" customHeight="1" thickBot="1" x14ac:dyDescent="0.25">
      <c r="B11" s="45" t="s">
        <v>0</v>
      </c>
      <c r="C11" s="45">
        <v>1</v>
      </c>
      <c r="D11" s="45">
        <v>2</v>
      </c>
      <c r="E11" s="45">
        <v>3</v>
      </c>
      <c r="F11" s="45">
        <v>4</v>
      </c>
      <c r="G11" s="45">
        <v>5</v>
      </c>
      <c r="H11" s="45">
        <v>6</v>
      </c>
      <c r="I11" s="45">
        <v>7</v>
      </c>
      <c r="J11" s="45">
        <v>8</v>
      </c>
      <c r="K11" s="45">
        <v>9</v>
      </c>
      <c r="L11" s="45">
        <v>10</v>
      </c>
      <c r="M11" s="45">
        <v>11</v>
      </c>
      <c r="N11" s="45">
        <v>12</v>
      </c>
    </row>
    <row r="12" spans="2:15" ht="15" customHeight="1" x14ac:dyDescent="0.2">
      <c r="B12" s="163" t="s">
        <v>76</v>
      </c>
      <c r="C12" s="167" t="s">
        <v>1</v>
      </c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9"/>
      <c r="O12" s="165" t="s">
        <v>77</v>
      </c>
    </row>
    <row r="13" spans="2:15" ht="15" customHeight="1" thickBot="1" x14ac:dyDescent="0.25">
      <c r="B13" s="164"/>
      <c r="C13" s="74" t="s">
        <v>24</v>
      </c>
      <c r="D13" s="74" t="s">
        <v>25</v>
      </c>
      <c r="E13" s="74" t="s">
        <v>26</v>
      </c>
      <c r="F13" s="74" t="s">
        <v>27</v>
      </c>
      <c r="G13" s="74" t="s">
        <v>28</v>
      </c>
      <c r="H13" s="74" t="s">
        <v>29</v>
      </c>
      <c r="I13" s="74" t="s">
        <v>30</v>
      </c>
      <c r="J13" s="74" t="s">
        <v>31</v>
      </c>
      <c r="K13" s="74" t="s">
        <v>32</v>
      </c>
      <c r="L13" s="74" t="s">
        <v>33</v>
      </c>
      <c r="M13" s="74" t="s">
        <v>34</v>
      </c>
      <c r="N13" s="74" t="s">
        <v>35</v>
      </c>
      <c r="O13" s="166"/>
    </row>
    <row r="14" spans="2:15" ht="15" customHeight="1" thickBot="1" x14ac:dyDescent="0.25">
      <c r="B14" s="170" t="s">
        <v>59</v>
      </c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2"/>
    </row>
    <row r="15" spans="2:15" ht="15" customHeight="1" x14ac:dyDescent="0.2">
      <c r="B15" s="75" t="str">
        <f>IF(EXPEDIENTE!C22="","",EXPEDIENTE!E22)</f>
        <v>erwghewg</v>
      </c>
      <c r="C15" s="76">
        <f>'ESTADILLOS_TRABAJADOR AÑO 2'!AH14</f>
        <v>0</v>
      </c>
      <c r="D15" s="76">
        <f>'ESTADILLOS_TRABAJADOR AÑO 2'!AH51</f>
        <v>0</v>
      </c>
      <c r="E15" s="76">
        <f>'ESTADILLOS_TRABAJADOR AÑO 2'!AH88</f>
        <v>0</v>
      </c>
      <c r="F15" s="76">
        <f>'ESTADILLOS_TRABAJADOR AÑO 2'!AH125</f>
        <v>0</v>
      </c>
      <c r="G15" s="76">
        <f>'ESTADILLOS_TRABAJADOR AÑO 2'!AH162</f>
        <v>0</v>
      </c>
      <c r="H15" s="76">
        <f>'ESTADILLOS_TRABAJADOR AÑO 2'!AH199</f>
        <v>0</v>
      </c>
      <c r="I15" s="76">
        <f>'ESTADILLOS_TRABAJADOR AÑO 2'!AH236</f>
        <v>0</v>
      </c>
      <c r="J15" s="76">
        <f>'ESTADILLOS_TRABAJADOR AÑO 2'!AH273</f>
        <v>0</v>
      </c>
      <c r="K15" s="76">
        <f>'ESTADILLOS_TRABAJADOR AÑO 2'!AH310</f>
        <v>0</v>
      </c>
      <c r="L15" s="76">
        <f>'ESTADILLOS_TRABAJADOR AÑO 2'!AH347</f>
        <v>0</v>
      </c>
      <c r="M15" s="76">
        <f>'ESTADILLOS_TRABAJADOR AÑO 2'!AH384</f>
        <v>0</v>
      </c>
      <c r="N15" s="76">
        <f>'ESTADILLOS_TRABAJADOR AÑO 2'!AH421</f>
        <v>0</v>
      </c>
      <c r="O15" s="77">
        <f>SUM(C15:N15)</f>
        <v>0</v>
      </c>
    </row>
    <row r="16" spans="2:15" ht="15" customHeight="1" x14ac:dyDescent="0.2">
      <c r="B16" s="78" t="str">
        <f>IF(EXPEDIENTE!C23="","",EXPEDIENTE!E23)</f>
        <v>gergqweger</v>
      </c>
      <c r="C16" s="79">
        <f>'ESTADILLOS_TRABAJADOR AÑO 2'!AH15</f>
        <v>0</v>
      </c>
      <c r="D16" s="79">
        <f>'ESTADILLOS_TRABAJADOR AÑO 2'!AH52</f>
        <v>0</v>
      </c>
      <c r="E16" s="76">
        <f>'ESTADILLOS_TRABAJADOR AÑO 2'!AH89</f>
        <v>0</v>
      </c>
      <c r="F16" s="76">
        <f>'ESTADILLOS_TRABAJADOR AÑO 2'!AH126</f>
        <v>0</v>
      </c>
      <c r="G16" s="76">
        <f>'ESTADILLOS_TRABAJADOR AÑO 2'!AH163</f>
        <v>0</v>
      </c>
      <c r="H16" s="76">
        <f>'ESTADILLOS_TRABAJADOR AÑO 2'!AH200</f>
        <v>0</v>
      </c>
      <c r="I16" s="76">
        <f>'ESTADILLOS_TRABAJADOR AÑO 2'!AH237</f>
        <v>0</v>
      </c>
      <c r="J16" s="76">
        <f>'ESTADILLOS_TRABAJADOR AÑO 2'!AH274</f>
        <v>0</v>
      </c>
      <c r="K16" s="76">
        <f>'ESTADILLOS_TRABAJADOR AÑO 2'!AH311</f>
        <v>0</v>
      </c>
      <c r="L16" s="76">
        <f>'ESTADILLOS_TRABAJADOR AÑO 2'!AH348</f>
        <v>0</v>
      </c>
      <c r="M16" s="76">
        <f>'ESTADILLOS_TRABAJADOR AÑO 2'!AH385</f>
        <v>0</v>
      </c>
      <c r="N16" s="76">
        <f>'ESTADILLOS_TRABAJADOR AÑO 2'!AH422</f>
        <v>0</v>
      </c>
      <c r="O16" s="80">
        <f t="shared" ref="O16:O35" si="0">SUM(C16:N16)</f>
        <v>0</v>
      </c>
    </row>
    <row r="17" spans="2:15" ht="15" customHeight="1" x14ac:dyDescent="0.2">
      <c r="B17" s="78" t="str">
        <f>IF(EXPEDIENTE!C24="","",EXPEDIENTE!E24)</f>
        <v/>
      </c>
      <c r="C17" s="79">
        <f>'ESTADILLOS_TRABAJADOR AÑO 2'!AH16</f>
        <v>0</v>
      </c>
      <c r="D17" s="79">
        <f>'ESTADILLOS_TRABAJADOR AÑO 2'!AH53</f>
        <v>0</v>
      </c>
      <c r="E17" s="76">
        <f>'ESTADILLOS_TRABAJADOR AÑO 2'!AH90</f>
        <v>0</v>
      </c>
      <c r="F17" s="76">
        <f>'ESTADILLOS_TRABAJADOR AÑO 2'!AH127</f>
        <v>0</v>
      </c>
      <c r="G17" s="76">
        <f>'ESTADILLOS_TRABAJADOR AÑO 2'!AH164</f>
        <v>0</v>
      </c>
      <c r="H17" s="76">
        <f>'ESTADILLOS_TRABAJADOR AÑO 2'!AH201</f>
        <v>0</v>
      </c>
      <c r="I17" s="76">
        <f>'ESTADILLOS_TRABAJADOR AÑO 2'!AH238</f>
        <v>0</v>
      </c>
      <c r="J17" s="76">
        <f>'ESTADILLOS_TRABAJADOR AÑO 2'!AH275</f>
        <v>0</v>
      </c>
      <c r="K17" s="76">
        <f>'ESTADILLOS_TRABAJADOR AÑO 2'!AH312</f>
        <v>0</v>
      </c>
      <c r="L17" s="76">
        <f>'ESTADILLOS_TRABAJADOR AÑO 2'!AH349</f>
        <v>0</v>
      </c>
      <c r="M17" s="76">
        <f>'ESTADILLOS_TRABAJADOR AÑO 2'!AH386</f>
        <v>0</v>
      </c>
      <c r="N17" s="76">
        <f>'ESTADILLOS_TRABAJADOR AÑO 2'!AH423</f>
        <v>0</v>
      </c>
      <c r="O17" s="80">
        <f t="shared" si="0"/>
        <v>0</v>
      </c>
    </row>
    <row r="18" spans="2:15" ht="15" customHeight="1" x14ac:dyDescent="0.2">
      <c r="B18" s="78" t="str">
        <f>IF(EXPEDIENTE!C25="","",EXPEDIENTE!E25)</f>
        <v/>
      </c>
      <c r="C18" s="79">
        <f>'ESTADILLOS_TRABAJADOR AÑO 2'!AH17</f>
        <v>0</v>
      </c>
      <c r="D18" s="79">
        <f>'ESTADILLOS_TRABAJADOR AÑO 2'!AH54</f>
        <v>0</v>
      </c>
      <c r="E18" s="76">
        <f>'ESTADILLOS_TRABAJADOR AÑO 2'!AH91</f>
        <v>0</v>
      </c>
      <c r="F18" s="76">
        <f>'ESTADILLOS_TRABAJADOR AÑO 2'!AH128</f>
        <v>0</v>
      </c>
      <c r="G18" s="76">
        <f>'ESTADILLOS_TRABAJADOR AÑO 2'!AH165</f>
        <v>0</v>
      </c>
      <c r="H18" s="76">
        <f>'ESTADILLOS_TRABAJADOR AÑO 2'!AH202</f>
        <v>0</v>
      </c>
      <c r="I18" s="76">
        <f>'ESTADILLOS_TRABAJADOR AÑO 2'!AH239</f>
        <v>0</v>
      </c>
      <c r="J18" s="76">
        <f>'ESTADILLOS_TRABAJADOR AÑO 2'!AH276</f>
        <v>0</v>
      </c>
      <c r="K18" s="76">
        <f>'ESTADILLOS_TRABAJADOR AÑO 2'!AH313</f>
        <v>0</v>
      </c>
      <c r="L18" s="76">
        <f>'ESTADILLOS_TRABAJADOR AÑO 2'!AH350</f>
        <v>0</v>
      </c>
      <c r="M18" s="76">
        <f>'ESTADILLOS_TRABAJADOR AÑO 2'!AH387</f>
        <v>0</v>
      </c>
      <c r="N18" s="76">
        <f>'ESTADILLOS_TRABAJADOR AÑO 2'!AH424</f>
        <v>0</v>
      </c>
      <c r="O18" s="80">
        <f t="shared" si="0"/>
        <v>0</v>
      </c>
    </row>
    <row r="19" spans="2:15" ht="15" customHeight="1" x14ac:dyDescent="0.2">
      <c r="B19" s="78" t="str">
        <f>IF(EXPEDIENTE!C26="","",EXPEDIENTE!E26)</f>
        <v/>
      </c>
      <c r="C19" s="79">
        <f>'ESTADILLOS_TRABAJADOR AÑO 2'!AH18</f>
        <v>0</v>
      </c>
      <c r="D19" s="79">
        <f>'ESTADILLOS_TRABAJADOR AÑO 2'!AH55</f>
        <v>0</v>
      </c>
      <c r="E19" s="76">
        <f>'ESTADILLOS_TRABAJADOR AÑO 2'!AH92</f>
        <v>0</v>
      </c>
      <c r="F19" s="76">
        <f>'ESTADILLOS_TRABAJADOR AÑO 2'!AH129</f>
        <v>0</v>
      </c>
      <c r="G19" s="76">
        <f>'ESTADILLOS_TRABAJADOR AÑO 2'!AH166</f>
        <v>0</v>
      </c>
      <c r="H19" s="76">
        <f>'ESTADILLOS_TRABAJADOR AÑO 2'!AH203</f>
        <v>0</v>
      </c>
      <c r="I19" s="76">
        <f>'ESTADILLOS_TRABAJADOR AÑO 2'!AH240</f>
        <v>0</v>
      </c>
      <c r="J19" s="76">
        <f>'ESTADILLOS_TRABAJADOR AÑO 2'!AH277</f>
        <v>0</v>
      </c>
      <c r="K19" s="76">
        <f>'ESTADILLOS_TRABAJADOR AÑO 2'!AH314</f>
        <v>0</v>
      </c>
      <c r="L19" s="76">
        <f>'ESTADILLOS_TRABAJADOR AÑO 2'!AH351</f>
        <v>0</v>
      </c>
      <c r="M19" s="76">
        <f>'ESTADILLOS_TRABAJADOR AÑO 2'!AH388</f>
        <v>0</v>
      </c>
      <c r="N19" s="76">
        <f>'ESTADILLOS_TRABAJADOR AÑO 2'!AH425</f>
        <v>0</v>
      </c>
      <c r="O19" s="80">
        <f t="shared" si="0"/>
        <v>0</v>
      </c>
    </row>
    <row r="20" spans="2:15" ht="15" customHeight="1" x14ac:dyDescent="0.2">
      <c r="B20" s="78" t="str">
        <f>IF(EXPEDIENTE!C27="","",EXPEDIENTE!E27)</f>
        <v/>
      </c>
      <c r="C20" s="79">
        <f>'ESTADILLOS_TRABAJADOR AÑO 2'!AH19</f>
        <v>0</v>
      </c>
      <c r="D20" s="79">
        <f>'ESTADILLOS_TRABAJADOR AÑO 2'!AH56</f>
        <v>0</v>
      </c>
      <c r="E20" s="76">
        <f>'ESTADILLOS_TRABAJADOR AÑO 2'!AH93</f>
        <v>0</v>
      </c>
      <c r="F20" s="76">
        <f>'ESTADILLOS_TRABAJADOR AÑO 2'!AH130</f>
        <v>0</v>
      </c>
      <c r="G20" s="76">
        <f>'ESTADILLOS_TRABAJADOR AÑO 2'!AH167</f>
        <v>0</v>
      </c>
      <c r="H20" s="76">
        <f>'ESTADILLOS_TRABAJADOR AÑO 2'!AH204</f>
        <v>0</v>
      </c>
      <c r="I20" s="76">
        <f>'ESTADILLOS_TRABAJADOR AÑO 2'!AH241</f>
        <v>0</v>
      </c>
      <c r="J20" s="76">
        <f>'ESTADILLOS_TRABAJADOR AÑO 2'!AH278</f>
        <v>0</v>
      </c>
      <c r="K20" s="76">
        <f>'ESTADILLOS_TRABAJADOR AÑO 2'!AH315</f>
        <v>0</v>
      </c>
      <c r="L20" s="76">
        <f>'ESTADILLOS_TRABAJADOR AÑO 2'!AH352</f>
        <v>0</v>
      </c>
      <c r="M20" s="76">
        <f>'ESTADILLOS_TRABAJADOR AÑO 2'!AH389</f>
        <v>0</v>
      </c>
      <c r="N20" s="76">
        <f>'ESTADILLOS_TRABAJADOR AÑO 2'!AH426</f>
        <v>0</v>
      </c>
      <c r="O20" s="80">
        <f t="shared" si="0"/>
        <v>0</v>
      </c>
    </row>
    <row r="21" spans="2:15" ht="15" customHeight="1" x14ac:dyDescent="0.2">
      <c r="B21" s="78" t="str">
        <f>IF(EXPEDIENTE!C28="","",EXPEDIENTE!E28)</f>
        <v/>
      </c>
      <c r="C21" s="79">
        <f>'ESTADILLOS_TRABAJADOR AÑO 2'!AH20</f>
        <v>0</v>
      </c>
      <c r="D21" s="79">
        <f>'ESTADILLOS_TRABAJADOR AÑO 2'!AH57</f>
        <v>0</v>
      </c>
      <c r="E21" s="76">
        <f>'ESTADILLOS_TRABAJADOR AÑO 2'!AH94</f>
        <v>0</v>
      </c>
      <c r="F21" s="76">
        <f>'ESTADILLOS_TRABAJADOR AÑO 2'!AH131</f>
        <v>0</v>
      </c>
      <c r="G21" s="76">
        <f>'ESTADILLOS_TRABAJADOR AÑO 2'!AH168</f>
        <v>0</v>
      </c>
      <c r="H21" s="76">
        <f>'ESTADILLOS_TRABAJADOR AÑO 2'!AH205</f>
        <v>0</v>
      </c>
      <c r="I21" s="76">
        <f>'ESTADILLOS_TRABAJADOR AÑO 2'!AH242</f>
        <v>0</v>
      </c>
      <c r="J21" s="76">
        <f>'ESTADILLOS_TRABAJADOR AÑO 2'!AH279</f>
        <v>0</v>
      </c>
      <c r="K21" s="76">
        <f>'ESTADILLOS_TRABAJADOR AÑO 2'!AH316</f>
        <v>0</v>
      </c>
      <c r="L21" s="76">
        <f>'ESTADILLOS_TRABAJADOR AÑO 2'!AH353</f>
        <v>0</v>
      </c>
      <c r="M21" s="76">
        <f>'ESTADILLOS_TRABAJADOR AÑO 2'!AH390</f>
        <v>0</v>
      </c>
      <c r="N21" s="76">
        <f>'ESTADILLOS_TRABAJADOR AÑO 2'!AH427</f>
        <v>0</v>
      </c>
      <c r="O21" s="80">
        <f t="shared" si="0"/>
        <v>0</v>
      </c>
    </row>
    <row r="22" spans="2:15" ht="15" customHeight="1" x14ac:dyDescent="0.2">
      <c r="B22" s="78" t="str">
        <f>IF(EXPEDIENTE!C29="","",EXPEDIENTE!E29)</f>
        <v/>
      </c>
      <c r="C22" s="79">
        <f>'ESTADILLOS_TRABAJADOR AÑO 2'!AH21</f>
        <v>0</v>
      </c>
      <c r="D22" s="79">
        <f>'ESTADILLOS_TRABAJADOR AÑO 2'!AH58</f>
        <v>0</v>
      </c>
      <c r="E22" s="76">
        <f>'ESTADILLOS_TRABAJADOR AÑO 2'!AH95</f>
        <v>0</v>
      </c>
      <c r="F22" s="76">
        <f>'ESTADILLOS_TRABAJADOR AÑO 2'!AH132</f>
        <v>0</v>
      </c>
      <c r="G22" s="76">
        <f>'ESTADILLOS_TRABAJADOR AÑO 2'!AH169</f>
        <v>0</v>
      </c>
      <c r="H22" s="76">
        <f>'ESTADILLOS_TRABAJADOR AÑO 2'!AH206</f>
        <v>0</v>
      </c>
      <c r="I22" s="76">
        <f>'ESTADILLOS_TRABAJADOR AÑO 2'!AH243</f>
        <v>0</v>
      </c>
      <c r="J22" s="76">
        <f>'ESTADILLOS_TRABAJADOR AÑO 2'!AH280</f>
        <v>0</v>
      </c>
      <c r="K22" s="76">
        <f>'ESTADILLOS_TRABAJADOR AÑO 2'!AH317</f>
        <v>0</v>
      </c>
      <c r="L22" s="76">
        <f>'ESTADILLOS_TRABAJADOR AÑO 2'!AH354</f>
        <v>0</v>
      </c>
      <c r="M22" s="76">
        <f>'ESTADILLOS_TRABAJADOR AÑO 2'!AH391</f>
        <v>0</v>
      </c>
      <c r="N22" s="76">
        <f>'ESTADILLOS_TRABAJADOR AÑO 2'!AH428</f>
        <v>0</v>
      </c>
      <c r="O22" s="80">
        <f t="shared" si="0"/>
        <v>0</v>
      </c>
    </row>
    <row r="23" spans="2:15" ht="15" customHeight="1" x14ac:dyDescent="0.2">
      <c r="B23" s="78" t="str">
        <f>IF(EXPEDIENTE!C30="","",EXPEDIENTE!E30)</f>
        <v/>
      </c>
      <c r="C23" s="79">
        <f>'ESTADILLOS_TRABAJADOR AÑO 2'!AH22</f>
        <v>0</v>
      </c>
      <c r="D23" s="79">
        <f>'ESTADILLOS_TRABAJADOR AÑO 2'!AH59</f>
        <v>0</v>
      </c>
      <c r="E23" s="76">
        <f>'ESTADILLOS_TRABAJADOR AÑO 2'!AH96</f>
        <v>0</v>
      </c>
      <c r="F23" s="76">
        <f>'ESTADILLOS_TRABAJADOR AÑO 2'!AH133</f>
        <v>0</v>
      </c>
      <c r="G23" s="76">
        <f>'ESTADILLOS_TRABAJADOR AÑO 2'!AH170</f>
        <v>0</v>
      </c>
      <c r="H23" s="76">
        <f>'ESTADILLOS_TRABAJADOR AÑO 2'!AH207</f>
        <v>0</v>
      </c>
      <c r="I23" s="76">
        <f>'ESTADILLOS_TRABAJADOR AÑO 2'!AH244</f>
        <v>0</v>
      </c>
      <c r="J23" s="76">
        <f>'ESTADILLOS_TRABAJADOR AÑO 2'!AH281</f>
        <v>0</v>
      </c>
      <c r="K23" s="76">
        <f>'ESTADILLOS_TRABAJADOR AÑO 2'!AH318</f>
        <v>0</v>
      </c>
      <c r="L23" s="76">
        <f>'ESTADILLOS_TRABAJADOR AÑO 2'!AH355</f>
        <v>0</v>
      </c>
      <c r="M23" s="76">
        <f>'ESTADILLOS_TRABAJADOR AÑO 2'!AH392</f>
        <v>0</v>
      </c>
      <c r="N23" s="76">
        <f>'ESTADILLOS_TRABAJADOR AÑO 2'!AH429</f>
        <v>0</v>
      </c>
      <c r="O23" s="80">
        <f t="shared" si="0"/>
        <v>0</v>
      </c>
    </row>
    <row r="24" spans="2:15" ht="15" customHeight="1" thickBot="1" x14ac:dyDescent="0.25">
      <c r="B24" s="78" t="str">
        <f>IF(EXPEDIENTE!C31="","",EXPEDIENTE!E31)</f>
        <v/>
      </c>
      <c r="C24" s="79">
        <f>'ESTADILLOS_TRABAJADOR AÑO 2'!AH23</f>
        <v>0</v>
      </c>
      <c r="D24" s="79">
        <f>'ESTADILLOS_TRABAJADOR AÑO 2'!AH60</f>
        <v>0</v>
      </c>
      <c r="E24" s="76">
        <f>'ESTADILLOS_TRABAJADOR AÑO 2'!AH97</f>
        <v>0</v>
      </c>
      <c r="F24" s="76">
        <f>'ESTADILLOS_TRABAJADOR AÑO 2'!AH134</f>
        <v>0</v>
      </c>
      <c r="G24" s="76">
        <f>'ESTADILLOS_TRABAJADOR AÑO 2'!AH171</f>
        <v>0</v>
      </c>
      <c r="H24" s="76">
        <f>'ESTADILLOS_TRABAJADOR AÑO 2'!AH208</f>
        <v>0</v>
      </c>
      <c r="I24" s="76">
        <f>'ESTADILLOS_TRABAJADOR AÑO 2'!AH245</f>
        <v>0</v>
      </c>
      <c r="J24" s="76">
        <f>'ESTADILLOS_TRABAJADOR AÑO 2'!AH282</f>
        <v>0</v>
      </c>
      <c r="K24" s="76">
        <f>'ESTADILLOS_TRABAJADOR AÑO 2'!AH319</f>
        <v>0</v>
      </c>
      <c r="L24" s="76">
        <f>'ESTADILLOS_TRABAJADOR AÑO 2'!AH356</f>
        <v>0</v>
      </c>
      <c r="M24" s="76">
        <f>'ESTADILLOS_TRABAJADOR AÑO 2'!AH393</f>
        <v>0</v>
      </c>
      <c r="N24" s="76">
        <f>'ESTADILLOS_TRABAJADOR AÑO 2'!AH430</f>
        <v>0</v>
      </c>
      <c r="O24" s="80">
        <f t="shared" si="0"/>
        <v>0</v>
      </c>
    </row>
    <row r="25" spans="2:15" ht="15" customHeight="1" thickBot="1" x14ac:dyDescent="0.25">
      <c r="B25" s="170" t="s">
        <v>60</v>
      </c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2"/>
    </row>
    <row r="26" spans="2:15" ht="15" customHeight="1" x14ac:dyDescent="0.2">
      <c r="B26" s="75" t="str">
        <f>IF(EXPEDIENTE!C36="","",EXPEDIENTE!E36)</f>
        <v/>
      </c>
      <c r="C26" s="76">
        <f>'ESTADILLOS_TRABAJADOR AÑO 2'!AH25</f>
        <v>0</v>
      </c>
      <c r="D26" s="76">
        <f>'ESTADILLOS_TRABAJADOR AÑO 2'!AH62</f>
        <v>0</v>
      </c>
      <c r="E26" s="76">
        <f>'ESTADILLOS_TRABAJADOR AÑO 2'!AH99</f>
        <v>0</v>
      </c>
      <c r="F26" s="76">
        <f>'ESTADILLOS_TRABAJADOR AÑO 2'!AH136</f>
        <v>0</v>
      </c>
      <c r="G26" s="76">
        <f>'ESTADILLOS_TRABAJADOR AÑO 2'!AH173</f>
        <v>0</v>
      </c>
      <c r="H26" s="76">
        <f>'ESTADILLOS_TRABAJADOR AÑO 2'!AH210</f>
        <v>0</v>
      </c>
      <c r="I26" s="76">
        <f>'ESTADILLOS_TRABAJADOR AÑO 2'!AH247</f>
        <v>0</v>
      </c>
      <c r="J26" s="76">
        <f>'ESTADILLOS_TRABAJADOR AÑO 2'!AH284</f>
        <v>0</v>
      </c>
      <c r="K26" s="76">
        <f>'ESTADILLOS_TRABAJADOR AÑO 2'!AH321</f>
        <v>0</v>
      </c>
      <c r="L26" s="76">
        <f>'ESTADILLOS_TRABAJADOR AÑO 2'!AH358</f>
        <v>0</v>
      </c>
      <c r="M26" s="76">
        <f>'ESTADILLOS_TRABAJADOR AÑO 2'!AH395</f>
        <v>0</v>
      </c>
      <c r="N26" s="76">
        <f>'ESTADILLOS_TRABAJADOR AÑO 2'!AH432</f>
        <v>0</v>
      </c>
      <c r="O26" s="77">
        <f t="shared" si="0"/>
        <v>0</v>
      </c>
    </row>
    <row r="27" spans="2:15" ht="15" customHeight="1" x14ac:dyDescent="0.2">
      <c r="B27" s="78" t="str">
        <f>IF(EXPEDIENTE!C37="","",EXPEDIENTE!E37)</f>
        <v/>
      </c>
      <c r="C27" s="76">
        <f>'ESTADILLOS_TRABAJADOR AÑO 2'!AH26</f>
        <v>0</v>
      </c>
      <c r="D27" s="76">
        <f>'ESTADILLOS_TRABAJADOR AÑO 2'!AH63</f>
        <v>0</v>
      </c>
      <c r="E27" s="76">
        <f>'ESTADILLOS_TRABAJADOR AÑO 2'!AH100</f>
        <v>0</v>
      </c>
      <c r="F27" s="76">
        <f>'ESTADILLOS_TRABAJADOR AÑO 2'!AH137</f>
        <v>0</v>
      </c>
      <c r="G27" s="76">
        <f>'ESTADILLOS_TRABAJADOR AÑO 2'!AH174</f>
        <v>0</v>
      </c>
      <c r="H27" s="76">
        <f>'ESTADILLOS_TRABAJADOR AÑO 2'!AH211</f>
        <v>0</v>
      </c>
      <c r="I27" s="76">
        <f>'ESTADILLOS_TRABAJADOR AÑO 2'!AH248</f>
        <v>0</v>
      </c>
      <c r="J27" s="76">
        <f>'ESTADILLOS_TRABAJADOR AÑO 2'!AH285</f>
        <v>0</v>
      </c>
      <c r="K27" s="76">
        <f>'ESTADILLOS_TRABAJADOR AÑO 2'!AH322</f>
        <v>0</v>
      </c>
      <c r="L27" s="76">
        <f>'ESTADILLOS_TRABAJADOR AÑO 2'!AH359</f>
        <v>0</v>
      </c>
      <c r="M27" s="76">
        <f>'ESTADILLOS_TRABAJADOR AÑO 2'!AH396</f>
        <v>0</v>
      </c>
      <c r="N27" s="76">
        <f>'ESTADILLOS_TRABAJADOR AÑO 2'!AH433</f>
        <v>0</v>
      </c>
      <c r="O27" s="77">
        <f t="shared" si="0"/>
        <v>0</v>
      </c>
    </row>
    <row r="28" spans="2:15" ht="15" customHeight="1" x14ac:dyDescent="0.2">
      <c r="B28" s="78" t="str">
        <f>IF(EXPEDIENTE!C38="","",EXPEDIENTE!E38)</f>
        <v/>
      </c>
      <c r="C28" s="76">
        <f>'ESTADILLOS_TRABAJADOR AÑO 2'!AH27</f>
        <v>0</v>
      </c>
      <c r="D28" s="76">
        <f>'ESTADILLOS_TRABAJADOR AÑO 2'!AH64</f>
        <v>0</v>
      </c>
      <c r="E28" s="76">
        <f>'ESTADILLOS_TRABAJADOR AÑO 2'!AH101</f>
        <v>0</v>
      </c>
      <c r="F28" s="76">
        <f>'ESTADILLOS_TRABAJADOR AÑO 2'!AH138</f>
        <v>0</v>
      </c>
      <c r="G28" s="76">
        <f>'ESTADILLOS_TRABAJADOR AÑO 2'!AH175</f>
        <v>0</v>
      </c>
      <c r="H28" s="76">
        <f>'ESTADILLOS_TRABAJADOR AÑO 2'!AH212</f>
        <v>0</v>
      </c>
      <c r="I28" s="76">
        <f>'ESTADILLOS_TRABAJADOR AÑO 2'!AH249</f>
        <v>0</v>
      </c>
      <c r="J28" s="76">
        <f>'ESTADILLOS_TRABAJADOR AÑO 2'!AH286</f>
        <v>0</v>
      </c>
      <c r="K28" s="76">
        <f>'ESTADILLOS_TRABAJADOR AÑO 2'!AH323</f>
        <v>0</v>
      </c>
      <c r="L28" s="76">
        <f>'ESTADILLOS_TRABAJADOR AÑO 2'!AH360</f>
        <v>0</v>
      </c>
      <c r="M28" s="76">
        <f>'ESTADILLOS_TRABAJADOR AÑO 2'!AH397</f>
        <v>0</v>
      </c>
      <c r="N28" s="76">
        <f>'ESTADILLOS_TRABAJADOR AÑO 2'!AH434</f>
        <v>0</v>
      </c>
      <c r="O28" s="77">
        <f t="shared" si="0"/>
        <v>0</v>
      </c>
    </row>
    <row r="29" spans="2:15" ht="15" customHeight="1" x14ac:dyDescent="0.2">
      <c r="B29" s="78" t="str">
        <f>IF(EXPEDIENTE!C39="","",EXPEDIENTE!E39)</f>
        <v/>
      </c>
      <c r="C29" s="76">
        <f>'ESTADILLOS_TRABAJADOR AÑO 2'!AH28</f>
        <v>0</v>
      </c>
      <c r="D29" s="76">
        <f>'ESTADILLOS_TRABAJADOR AÑO 2'!AH65</f>
        <v>0</v>
      </c>
      <c r="E29" s="76">
        <f>'ESTADILLOS_TRABAJADOR AÑO 2'!AH102</f>
        <v>0</v>
      </c>
      <c r="F29" s="76">
        <f>'ESTADILLOS_TRABAJADOR AÑO 2'!AH139</f>
        <v>0</v>
      </c>
      <c r="G29" s="76">
        <f>'ESTADILLOS_TRABAJADOR AÑO 2'!AH176</f>
        <v>0</v>
      </c>
      <c r="H29" s="76">
        <f>'ESTADILLOS_TRABAJADOR AÑO 2'!AH213</f>
        <v>0</v>
      </c>
      <c r="I29" s="76">
        <f>'ESTADILLOS_TRABAJADOR AÑO 2'!AH250</f>
        <v>0</v>
      </c>
      <c r="J29" s="76">
        <f>'ESTADILLOS_TRABAJADOR AÑO 2'!AH287</f>
        <v>0</v>
      </c>
      <c r="K29" s="76">
        <f>'ESTADILLOS_TRABAJADOR AÑO 2'!AH324</f>
        <v>0</v>
      </c>
      <c r="L29" s="76">
        <f>'ESTADILLOS_TRABAJADOR AÑO 2'!AH361</f>
        <v>0</v>
      </c>
      <c r="M29" s="76">
        <f>'ESTADILLOS_TRABAJADOR AÑO 2'!AH398</f>
        <v>0</v>
      </c>
      <c r="N29" s="76">
        <f>'ESTADILLOS_TRABAJADOR AÑO 2'!AH435</f>
        <v>0</v>
      </c>
      <c r="O29" s="77">
        <f t="shared" si="0"/>
        <v>0</v>
      </c>
    </row>
    <row r="30" spans="2:15" ht="15" customHeight="1" x14ac:dyDescent="0.2">
      <c r="B30" s="78" t="str">
        <f>IF(EXPEDIENTE!C40="","",EXPEDIENTE!E40)</f>
        <v/>
      </c>
      <c r="C30" s="76">
        <f>'ESTADILLOS_TRABAJADOR AÑO 2'!AH29</f>
        <v>0</v>
      </c>
      <c r="D30" s="76">
        <f>'ESTADILLOS_TRABAJADOR AÑO 2'!AH66</f>
        <v>0</v>
      </c>
      <c r="E30" s="76">
        <f>'ESTADILLOS_TRABAJADOR AÑO 2'!AH103</f>
        <v>0</v>
      </c>
      <c r="F30" s="76">
        <f>'ESTADILLOS_TRABAJADOR AÑO 2'!AH140</f>
        <v>0</v>
      </c>
      <c r="G30" s="76">
        <f>'ESTADILLOS_TRABAJADOR AÑO 2'!AH177</f>
        <v>0</v>
      </c>
      <c r="H30" s="76">
        <f>'ESTADILLOS_TRABAJADOR AÑO 2'!AH214</f>
        <v>0</v>
      </c>
      <c r="I30" s="76">
        <f>'ESTADILLOS_TRABAJADOR AÑO 2'!AH251</f>
        <v>0</v>
      </c>
      <c r="J30" s="76">
        <f>'ESTADILLOS_TRABAJADOR AÑO 2'!AH288</f>
        <v>0</v>
      </c>
      <c r="K30" s="76">
        <f>'ESTADILLOS_TRABAJADOR AÑO 2'!AH325</f>
        <v>0</v>
      </c>
      <c r="L30" s="76">
        <f>'ESTADILLOS_TRABAJADOR AÑO 2'!AH362</f>
        <v>0</v>
      </c>
      <c r="M30" s="76">
        <f>'ESTADILLOS_TRABAJADOR AÑO 2'!AH399</f>
        <v>0</v>
      </c>
      <c r="N30" s="76">
        <f>'ESTADILLOS_TRABAJADOR AÑO 2'!AH436</f>
        <v>0</v>
      </c>
      <c r="O30" s="77">
        <f t="shared" si="0"/>
        <v>0</v>
      </c>
    </row>
    <row r="31" spans="2:15" ht="15" customHeight="1" x14ac:dyDescent="0.2">
      <c r="B31" s="78" t="str">
        <f>IF(EXPEDIENTE!C41="","",EXPEDIENTE!E41)</f>
        <v/>
      </c>
      <c r="C31" s="76">
        <f>'ESTADILLOS_TRABAJADOR AÑO 2'!AH30</f>
        <v>0</v>
      </c>
      <c r="D31" s="76">
        <f>'ESTADILLOS_TRABAJADOR AÑO 2'!AH67</f>
        <v>0</v>
      </c>
      <c r="E31" s="76">
        <f>'ESTADILLOS_TRABAJADOR AÑO 2'!AH104</f>
        <v>0</v>
      </c>
      <c r="F31" s="76">
        <f>'ESTADILLOS_TRABAJADOR AÑO 2'!AH141</f>
        <v>0</v>
      </c>
      <c r="G31" s="76">
        <f>'ESTADILLOS_TRABAJADOR AÑO 2'!AH178</f>
        <v>0</v>
      </c>
      <c r="H31" s="76">
        <f>'ESTADILLOS_TRABAJADOR AÑO 2'!AH215</f>
        <v>0</v>
      </c>
      <c r="I31" s="76">
        <f>'ESTADILLOS_TRABAJADOR AÑO 2'!AH252</f>
        <v>0</v>
      </c>
      <c r="J31" s="76">
        <f>'ESTADILLOS_TRABAJADOR AÑO 2'!AH289</f>
        <v>0</v>
      </c>
      <c r="K31" s="76">
        <f>'ESTADILLOS_TRABAJADOR AÑO 2'!AH326</f>
        <v>0</v>
      </c>
      <c r="L31" s="76">
        <f>'ESTADILLOS_TRABAJADOR AÑO 2'!AH363</f>
        <v>0</v>
      </c>
      <c r="M31" s="76">
        <f>'ESTADILLOS_TRABAJADOR AÑO 2'!AH400</f>
        <v>0</v>
      </c>
      <c r="N31" s="76">
        <f>'ESTADILLOS_TRABAJADOR AÑO 2'!AH437</f>
        <v>0</v>
      </c>
      <c r="O31" s="77">
        <f t="shared" si="0"/>
        <v>0</v>
      </c>
    </row>
    <row r="32" spans="2:15" ht="15" customHeight="1" x14ac:dyDescent="0.2">
      <c r="B32" s="78" t="str">
        <f>IF(EXPEDIENTE!C42="","",EXPEDIENTE!E42)</f>
        <v/>
      </c>
      <c r="C32" s="76">
        <f>'ESTADILLOS_TRABAJADOR AÑO 2'!AH31</f>
        <v>0</v>
      </c>
      <c r="D32" s="76">
        <f>'ESTADILLOS_TRABAJADOR AÑO 2'!AH68</f>
        <v>0</v>
      </c>
      <c r="E32" s="76">
        <f>'ESTADILLOS_TRABAJADOR AÑO 2'!AH105</f>
        <v>0</v>
      </c>
      <c r="F32" s="76">
        <f>'ESTADILLOS_TRABAJADOR AÑO 2'!AH142</f>
        <v>0</v>
      </c>
      <c r="G32" s="76">
        <f>'ESTADILLOS_TRABAJADOR AÑO 2'!AH179</f>
        <v>0</v>
      </c>
      <c r="H32" s="76">
        <f>'ESTADILLOS_TRABAJADOR AÑO 2'!AH216</f>
        <v>0</v>
      </c>
      <c r="I32" s="76">
        <f>'ESTADILLOS_TRABAJADOR AÑO 2'!AH253</f>
        <v>0</v>
      </c>
      <c r="J32" s="76">
        <f>'ESTADILLOS_TRABAJADOR AÑO 2'!AH290</f>
        <v>0</v>
      </c>
      <c r="K32" s="76">
        <f>'ESTADILLOS_TRABAJADOR AÑO 2'!AH327</f>
        <v>0</v>
      </c>
      <c r="L32" s="76">
        <f>'ESTADILLOS_TRABAJADOR AÑO 2'!AH364</f>
        <v>0</v>
      </c>
      <c r="M32" s="76">
        <f>'ESTADILLOS_TRABAJADOR AÑO 2'!AH401</f>
        <v>0</v>
      </c>
      <c r="N32" s="76">
        <f>'ESTADILLOS_TRABAJADOR AÑO 2'!AH438</f>
        <v>0</v>
      </c>
      <c r="O32" s="77">
        <f t="shared" si="0"/>
        <v>0</v>
      </c>
    </row>
    <row r="33" spans="2:15" ht="15" customHeight="1" x14ac:dyDescent="0.2">
      <c r="B33" s="78" t="str">
        <f>IF(EXPEDIENTE!C43="","",EXPEDIENTE!E43)</f>
        <v/>
      </c>
      <c r="C33" s="76">
        <f>'ESTADILLOS_TRABAJADOR AÑO 2'!AH32</f>
        <v>0</v>
      </c>
      <c r="D33" s="76">
        <f>'ESTADILLOS_TRABAJADOR AÑO 2'!AH69</f>
        <v>0</v>
      </c>
      <c r="E33" s="76">
        <f>'ESTADILLOS_TRABAJADOR AÑO 2'!AH106</f>
        <v>0</v>
      </c>
      <c r="F33" s="76">
        <f>'ESTADILLOS_TRABAJADOR AÑO 2'!AH143</f>
        <v>0</v>
      </c>
      <c r="G33" s="76">
        <f>'ESTADILLOS_TRABAJADOR AÑO 2'!AH180</f>
        <v>0</v>
      </c>
      <c r="H33" s="76">
        <f>'ESTADILLOS_TRABAJADOR AÑO 2'!AH217</f>
        <v>0</v>
      </c>
      <c r="I33" s="76">
        <f>'ESTADILLOS_TRABAJADOR AÑO 2'!AH254</f>
        <v>0</v>
      </c>
      <c r="J33" s="76">
        <f>'ESTADILLOS_TRABAJADOR AÑO 2'!AH291</f>
        <v>0</v>
      </c>
      <c r="K33" s="76">
        <f>'ESTADILLOS_TRABAJADOR AÑO 2'!AH328</f>
        <v>0</v>
      </c>
      <c r="L33" s="76">
        <f>'ESTADILLOS_TRABAJADOR AÑO 2'!AH365</f>
        <v>0</v>
      </c>
      <c r="M33" s="76">
        <f>'ESTADILLOS_TRABAJADOR AÑO 2'!AH402</f>
        <v>0</v>
      </c>
      <c r="N33" s="76">
        <f>'ESTADILLOS_TRABAJADOR AÑO 2'!AH439</f>
        <v>0</v>
      </c>
      <c r="O33" s="77">
        <f t="shared" si="0"/>
        <v>0</v>
      </c>
    </row>
    <row r="34" spans="2:15" ht="15" customHeight="1" x14ac:dyDescent="0.2">
      <c r="B34" s="78" t="str">
        <f>IF(EXPEDIENTE!C44="","",EXPEDIENTE!E44)</f>
        <v/>
      </c>
      <c r="C34" s="76">
        <f>'ESTADILLOS_TRABAJADOR AÑO 2'!AH33</f>
        <v>0</v>
      </c>
      <c r="D34" s="76">
        <f>'ESTADILLOS_TRABAJADOR AÑO 2'!AH70</f>
        <v>0</v>
      </c>
      <c r="E34" s="76">
        <f>'ESTADILLOS_TRABAJADOR AÑO 2'!AH107</f>
        <v>0</v>
      </c>
      <c r="F34" s="76">
        <f>'ESTADILLOS_TRABAJADOR AÑO 2'!AH144</f>
        <v>0</v>
      </c>
      <c r="G34" s="76">
        <f>'ESTADILLOS_TRABAJADOR AÑO 2'!AH181</f>
        <v>0</v>
      </c>
      <c r="H34" s="76">
        <f>'ESTADILLOS_TRABAJADOR AÑO 2'!AH218</f>
        <v>0</v>
      </c>
      <c r="I34" s="76">
        <f>'ESTADILLOS_TRABAJADOR AÑO 2'!AH255</f>
        <v>0</v>
      </c>
      <c r="J34" s="76">
        <f>'ESTADILLOS_TRABAJADOR AÑO 2'!AH292</f>
        <v>0</v>
      </c>
      <c r="K34" s="76">
        <f>'ESTADILLOS_TRABAJADOR AÑO 2'!AH329</f>
        <v>0</v>
      </c>
      <c r="L34" s="76">
        <f>'ESTADILLOS_TRABAJADOR AÑO 2'!AH366</f>
        <v>0</v>
      </c>
      <c r="M34" s="76">
        <f>'ESTADILLOS_TRABAJADOR AÑO 2'!AH403</f>
        <v>0</v>
      </c>
      <c r="N34" s="76">
        <f>'ESTADILLOS_TRABAJADOR AÑO 2'!AH440</f>
        <v>0</v>
      </c>
      <c r="O34" s="77">
        <f t="shared" si="0"/>
        <v>0</v>
      </c>
    </row>
    <row r="35" spans="2:15" ht="15" customHeight="1" thickBot="1" x14ac:dyDescent="0.25">
      <c r="B35" s="78" t="str">
        <f>IF(EXPEDIENTE!C45="","",EXPEDIENTE!E45)</f>
        <v/>
      </c>
      <c r="C35" s="76">
        <f>'ESTADILLOS_TRABAJADOR AÑO 2'!AH34</f>
        <v>0</v>
      </c>
      <c r="D35" s="76">
        <f>'ESTADILLOS_TRABAJADOR AÑO 2'!AH71</f>
        <v>0</v>
      </c>
      <c r="E35" s="76">
        <f>'ESTADILLOS_TRABAJADOR AÑO 2'!AH108</f>
        <v>0</v>
      </c>
      <c r="F35" s="76">
        <f>'ESTADILLOS_TRABAJADOR AÑO 2'!AH145</f>
        <v>0</v>
      </c>
      <c r="G35" s="76">
        <f>'ESTADILLOS_TRABAJADOR AÑO 2'!AH182</f>
        <v>0</v>
      </c>
      <c r="H35" s="76">
        <f>'ESTADILLOS_TRABAJADOR AÑO 2'!AH219</f>
        <v>0</v>
      </c>
      <c r="I35" s="76">
        <f>'ESTADILLOS_TRABAJADOR AÑO 2'!AH256</f>
        <v>0</v>
      </c>
      <c r="J35" s="76">
        <f>'ESTADILLOS_TRABAJADOR AÑO 2'!AH293</f>
        <v>0</v>
      </c>
      <c r="K35" s="76">
        <f>'ESTADILLOS_TRABAJADOR AÑO 2'!AH330</f>
        <v>0</v>
      </c>
      <c r="L35" s="76">
        <f>'ESTADILLOS_TRABAJADOR AÑO 2'!AH367</f>
        <v>0</v>
      </c>
      <c r="M35" s="76">
        <f>'ESTADILLOS_TRABAJADOR AÑO 2'!AH404</f>
        <v>0</v>
      </c>
      <c r="N35" s="76">
        <f>'ESTADILLOS_TRABAJADOR AÑO 2'!AH441</f>
        <v>0</v>
      </c>
      <c r="O35" s="77">
        <f t="shared" si="0"/>
        <v>0</v>
      </c>
    </row>
    <row r="36" spans="2:15" ht="15" customHeight="1" thickBot="1" x14ac:dyDescent="0.25">
      <c r="B36" s="81" t="s">
        <v>18</v>
      </c>
      <c r="C36" s="82">
        <f t="shared" ref="C36:O36" si="1">SUM(C15:C35)</f>
        <v>0</v>
      </c>
      <c r="D36" s="82">
        <f t="shared" si="1"/>
        <v>0</v>
      </c>
      <c r="E36" s="82">
        <f t="shared" si="1"/>
        <v>0</v>
      </c>
      <c r="F36" s="82">
        <f t="shared" si="1"/>
        <v>0</v>
      </c>
      <c r="G36" s="82">
        <f t="shared" si="1"/>
        <v>0</v>
      </c>
      <c r="H36" s="82">
        <f t="shared" si="1"/>
        <v>0</v>
      </c>
      <c r="I36" s="82">
        <f t="shared" si="1"/>
        <v>0</v>
      </c>
      <c r="J36" s="82">
        <f t="shared" si="1"/>
        <v>0</v>
      </c>
      <c r="K36" s="82">
        <f t="shared" si="1"/>
        <v>0</v>
      </c>
      <c r="L36" s="82">
        <f t="shared" si="1"/>
        <v>0</v>
      </c>
      <c r="M36" s="82">
        <f t="shared" si="1"/>
        <v>0</v>
      </c>
      <c r="N36" s="82">
        <f t="shared" si="1"/>
        <v>0</v>
      </c>
      <c r="O36" s="83">
        <f t="shared" si="1"/>
        <v>0</v>
      </c>
    </row>
    <row r="37" spans="2:15" ht="15" customHeight="1" thickBot="1" x14ac:dyDescent="0.25"/>
    <row r="38" spans="2:15" ht="15" customHeight="1" x14ac:dyDescent="0.2">
      <c r="B38" s="129" t="s">
        <v>21</v>
      </c>
      <c r="C38" s="133"/>
      <c r="D38" s="133"/>
      <c r="E38" s="133"/>
      <c r="F38" s="133"/>
      <c r="G38" s="134"/>
      <c r="I38" s="129" t="s">
        <v>22</v>
      </c>
      <c r="J38" s="130"/>
      <c r="K38" s="133"/>
      <c r="L38" s="133"/>
      <c r="M38" s="133"/>
      <c r="N38" s="133"/>
      <c r="O38" s="134"/>
    </row>
    <row r="39" spans="2:15" ht="15" customHeight="1" x14ac:dyDescent="0.2">
      <c r="B39" s="131"/>
      <c r="C39" s="135"/>
      <c r="D39" s="135"/>
      <c r="E39" s="135"/>
      <c r="F39" s="135"/>
      <c r="G39" s="136"/>
      <c r="I39" s="131"/>
      <c r="J39" s="132"/>
      <c r="K39" s="135"/>
      <c r="L39" s="135"/>
      <c r="M39" s="135"/>
      <c r="N39" s="135"/>
      <c r="O39" s="136"/>
    </row>
    <row r="40" spans="2:15" ht="15" customHeight="1" x14ac:dyDescent="0.2">
      <c r="B40" s="131"/>
      <c r="C40" s="135"/>
      <c r="D40" s="135"/>
      <c r="E40" s="135"/>
      <c r="F40" s="135"/>
      <c r="G40" s="136"/>
      <c r="I40" s="131"/>
      <c r="J40" s="132"/>
      <c r="K40" s="135"/>
      <c r="L40" s="135"/>
      <c r="M40" s="135"/>
      <c r="N40" s="135"/>
      <c r="O40" s="136"/>
    </row>
    <row r="41" spans="2:15" ht="15" customHeight="1" x14ac:dyDescent="0.2">
      <c r="B41" s="131"/>
      <c r="C41" s="135"/>
      <c r="D41" s="135"/>
      <c r="E41" s="135"/>
      <c r="F41" s="135"/>
      <c r="G41" s="136"/>
      <c r="I41" s="131"/>
      <c r="J41" s="132"/>
      <c r="K41" s="135"/>
      <c r="L41" s="135"/>
      <c r="M41" s="135"/>
      <c r="N41" s="135"/>
      <c r="O41" s="136"/>
    </row>
    <row r="42" spans="2:15" ht="15" customHeight="1" x14ac:dyDescent="0.2">
      <c r="B42" s="131"/>
      <c r="C42" s="135"/>
      <c r="D42" s="135"/>
      <c r="E42" s="135"/>
      <c r="F42" s="135"/>
      <c r="G42" s="136"/>
      <c r="I42" s="131"/>
      <c r="J42" s="132"/>
      <c r="K42" s="135"/>
      <c r="L42" s="135"/>
      <c r="M42" s="135"/>
      <c r="N42" s="135"/>
      <c r="O42" s="136"/>
    </row>
    <row r="43" spans="2:15" ht="15" customHeight="1" x14ac:dyDescent="0.2">
      <c r="B43" s="137" t="s">
        <v>20</v>
      </c>
      <c r="C43" s="135"/>
      <c r="D43" s="135"/>
      <c r="E43" s="135"/>
      <c r="F43" s="135"/>
      <c r="G43" s="136"/>
      <c r="I43" s="137" t="s">
        <v>20</v>
      </c>
      <c r="J43" s="138"/>
      <c r="K43" s="135"/>
      <c r="L43" s="135"/>
      <c r="M43" s="135"/>
      <c r="N43" s="135"/>
      <c r="O43" s="136"/>
    </row>
    <row r="44" spans="2:15" ht="15" customHeight="1" thickBot="1" x14ac:dyDescent="0.25">
      <c r="B44" s="139"/>
      <c r="C44" s="141"/>
      <c r="D44" s="141"/>
      <c r="E44" s="141"/>
      <c r="F44" s="141"/>
      <c r="G44" s="142"/>
      <c r="I44" s="139"/>
      <c r="J44" s="140"/>
      <c r="K44" s="141"/>
      <c r="L44" s="141"/>
      <c r="M44" s="141"/>
      <c r="N44" s="141"/>
      <c r="O44" s="142"/>
    </row>
  </sheetData>
  <sheetProtection algorithmName="SHA-512" hashValue="b2suXJvwo1lfJKUJmu+v4yyu7iiK7kIWGGJg4Rrr6fzgZqVpOEm6N+bK/cK837ISfc4zgpSSC2h3aU6uelFHCg==" saltValue="S8kfETcJdbGYw7NCI1nBRg==" spinCount="100000" sheet="1" scenarios="1"/>
  <mergeCells count="17">
    <mergeCell ref="B14:O14"/>
    <mergeCell ref="B25:O25"/>
    <mergeCell ref="C8:L8"/>
    <mergeCell ref="N8:O10"/>
    <mergeCell ref="C9:L9"/>
    <mergeCell ref="C10:L10"/>
    <mergeCell ref="B12:B13"/>
    <mergeCell ref="C12:N12"/>
    <mergeCell ref="O12:O13"/>
    <mergeCell ref="B38:B42"/>
    <mergeCell ref="C38:G42"/>
    <mergeCell ref="I38:J42"/>
    <mergeCell ref="K38:O42"/>
    <mergeCell ref="B43:B44"/>
    <mergeCell ref="C43:G44"/>
    <mergeCell ref="I43:J44"/>
    <mergeCell ref="K43:O44"/>
  </mergeCell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3E599F6-0088-4EC1-AF00-C09C491227B8}">
            <xm:f>$B15=VLOOKUP(EXPEDIENTE!$E$15,EXPEDIENTE!$C$22:$E$31,3,FALSE)</xm:f>
            <x14:dxf>
              <fill>
                <patternFill>
                  <bgColor rgb="FFFFE575"/>
                </patternFill>
              </fill>
            </x14:dxf>
          </x14:cfRule>
          <xm:sqref>B15:O24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15AF5-9B60-4D7D-B4E7-FE7A58258227}">
  <dimension ref="B4:AN451"/>
  <sheetViews>
    <sheetView showGridLines="0" workbookViewId="0">
      <selection activeCell="F4" sqref="F4:G4"/>
    </sheetView>
  </sheetViews>
  <sheetFormatPr baseColWidth="10" defaultRowHeight="15" customHeight="1" outlineLevelRow="1" x14ac:dyDescent="0.2"/>
  <cols>
    <col min="1" max="1" width="5.7109375" style="1" customWidth="1"/>
    <col min="2" max="2" width="25.7109375" style="1" bestFit="1" customWidth="1"/>
    <col min="3" max="33" width="6" style="1" customWidth="1"/>
    <col min="34" max="34" width="7.7109375" style="1" customWidth="1"/>
    <col min="35" max="35" width="5.7109375" style="1" customWidth="1"/>
    <col min="36" max="16384" width="11.42578125" style="1"/>
  </cols>
  <sheetData>
    <row r="4" spans="2:40" ht="15" customHeight="1" x14ac:dyDescent="0.2">
      <c r="E4" s="43" t="s">
        <v>102</v>
      </c>
      <c r="F4" s="147"/>
      <c r="G4" s="147"/>
    </row>
    <row r="7" spans="2:40" ht="15" customHeight="1" x14ac:dyDescent="0.2">
      <c r="B7" s="12"/>
      <c r="C7" s="12"/>
      <c r="D7" s="12"/>
      <c r="E7" s="12"/>
      <c r="F7" s="12"/>
      <c r="G7" s="12"/>
    </row>
    <row r="8" spans="2:40" ht="15" customHeight="1" x14ac:dyDescent="0.2">
      <c r="B8" s="44" t="s">
        <v>57</v>
      </c>
      <c r="C8" s="125">
        <f>$F$4</f>
        <v>0</v>
      </c>
      <c r="D8" s="125"/>
      <c r="E8" s="143" t="s">
        <v>75</v>
      </c>
      <c r="F8" s="143"/>
      <c r="G8" s="143"/>
      <c r="H8" s="143"/>
      <c r="I8" s="126" t="str">
        <f>EXPEDIENTE!$C$17</f>
        <v>Vicente</v>
      </c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</row>
    <row r="9" spans="2:40" ht="15" hidden="1" customHeight="1" outlineLevel="1" x14ac:dyDescent="0.2">
      <c r="B9" s="44" t="s">
        <v>36</v>
      </c>
      <c r="C9" s="126" t="str">
        <f>EXPEDIENTE!$C$3</f>
        <v>CTCON</v>
      </c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</row>
    <row r="10" spans="2:40" s="46" customFormat="1" ht="15" hidden="1" customHeight="1" outlineLevel="1" thickBot="1" x14ac:dyDescent="0.25">
      <c r="C10" s="46">
        <f>WEEKDAY(CONCATENATE(C11,"/",$B$8,"/",$C$8),2)</f>
        <v>6</v>
      </c>
      <c r="D10" s="46">
        <f>WEEKDAY(CONCATENATE(D11,"/",$B$8,"/",$C$8),2)</f>
        <v>7</v>
      </c>
      <c r="E10" s="46">
        <f t="shared" ref="E10:AG10" si="0">WEEKDAY(CONCATENATE(E11,"/",$B$8,"/",$C$8),2)</f>
        <v>1</v>
      </c>
      <c r="F10" s="46">
        <f t="shared" si="0"/>
        <v>2</v>
      </c>
      <c r="G10" s="46">
        <f t="shared" si="0"/>
        <v>3</v>
      </c>
      <c r="H10" s="46">
        <f t="shared" si="0"/>
        <v>4</v>
      </c>
      <c r="I10" s="46">
        <f t="shared" si="0"/>
        <v>5</v>
      </c>
      <c r="J10" s="46">
        <f t="shared" si="0"/>
        <v>6</v>
      </c>
      <c r="K10" s="46">
        <f t="shared" si="0"/>
        <v>7</v>
      </c>
      <c r="L10" s="46">
        <f t="shared" si="0"/>
        <v>1</v>
      </c>
      <c r="M10" s="46">
        <f t="shared" si="0"/>
        <v>2</v>
      </c>
      <c r="N10" s="46">
        <f t="shared" si="0"/>
        <v>3</v>
      </c>
      <c r="O10" s="46">
        <f t="shared" si="0"/>
        <v>4</v>
      </c>
      <c r="P10" s="46">
        <f t="shared" si="0"/>
        <v>5</v>
      </c>
      <c r="Q10" s="46">
        <f t="shared" si="0"/>
        <v>6</v>
      </c>
      <c r="R10" s="46">
        <f t="shared" si="0"/>
        <v>7</v>
      </c>
      <c r="S10" s="46">
        <f t="shared" si="0"/>
        <v>1</v>
      </c>
      <c r="T10" s="46">
        <f t="shared" si="0"/>
        <v>2</v>
      </c>
      <c r="U10" s="46">
        <f t="shared" si="0"/>
        <v>3</v>
      </c>
      <c r="V10" s="46">
        <f t="shared" si="0"/>
        <v>4</v>
      </c>
      <c r="W10" s="46">
        <f t="shared" si="0"/>
        <v>5</v>
      </c>
      <c r="X10" s="46">
        <f t="shared" si="0"/>
        <v>6</v>
      </c>
      <c r="Y10" s="46">
        <f t="shared" si="0"/>
        <v>7</v>
      </c>
      <c r="Z10" s="46">
        <f t="shared" si="0"/>
        <v>1</v>
      </c>
      <c r="AA10" s="46">
        <f t="shared" si="0"/>
        <v>2</v>
      </c>
      <c r="AB10" s="46">
        <f t="shared" si="0"/>
        <v>3</v>
      </c>
      <c r="AC10" s="46">
        <f t="shared" si="0"/>
        <v>4</v>
      </c>
      <c r="AD10" s="46">
        <f t="shared" si="0"/>
        <v>5</v>
      </c>
      <c r="AE10" s="46">
        <f t="shared" si="0"/>
        <v>6</v>
      </c>
      <c r="AF10" s="46">
        <f t="shared" si="0"/>
        <v>7</v>
      </c>
      <c r="AG10" s="46">
        <f t="shared" si="0"/>
        <v>1</v>
      </c>
      <c r="AI10" s="45"/>
      <c r="AJ10" s="45"/>
      <c r="AK10" s="45"/>
      <c r="AL10" s="45"/>
      <c r="AM10" s="45"/>
      <c r="AN10" s="45"/>
    </row>
    <row r="11" spans="2:40" ht="15" hidden="1" customHeight="1" outlineLevel="1" x14ac:dyDescent="0.2">
      <c r="B11" s="47" t="s">
        <v>56</v>
      </c>
      <c r="C11" s="48">
        <v>1</v>
      </c>
      <c r="D11" s="49">
        <v>2</v>
      </c>
      <c r="E11" s="49">
        <v>3</v>
      </c>
      <c r="F11" s="49">
        <v>4</v>
      </c>
      <c r="G11" s="49">
        <v>5</v>
      </c>
      <c r="H11" s="49">
        <v>6</v>
      </c>
      <c r="I11" s="49">
        <v>7</v>
      </c>
      <c r="J11" s="49">
        <v>8</v>
      </c>
      <c r="K11" s="49">
        <v>9</v>
      </c>
      <c r="L11" s="49">
        <v>10</v>
      </c>
      <c r="M11" s="49">
        <v>11</v>
      </c>
      <c r="N11" s="49">
        <v>12</v>
      </c>
      <c r="O11" s="49">
        <v>13</v>
      </c>
      <c r="P11" s="49">
        <v>14</v>
      </c>
      <c r="Q11" s="49">
        <v>15</v>
      </c>
      <c r="R11" s="49">
        <v>16</v>
      </c>
      <c r="S11" s="49">
        <v>17</v>
      </c>
      <c r="T11" s="49">
        <v>18</v>
      </c>
      <c r="U11" s="49">
        <v>19</v>
      </c>
      <c r="V11" s="49">
        <v>20</v>
      </c>
      <c r="W11" s="49">
        <v>21</v>
      </c>
      <c r="X11" s="49">
        <v>22</v>
      </c>
      <c r="Y11" s="49">
        <v>23</v>
      </c>
      <c r="Z11" s="49">
        <v>24</v>
      </c>
      <c r="AA11" s="49">
        <v>25</v>
      </c>
      <c r="AB11" s="49">
        <v>26</v>
      </c>
      <c r="AC11" s="49">
        <v>27</v>
      </c>
      <c r="AD11" s="49">
        <v>28</v>
      </c>
      <c r="AE11" s="49">
        <v>29</v>
      </c>
      <c r="AF11" s="49">
        <v>30</v>
      </c>
      <c r="AG11" s="50">
        <v>31</v>
      </c>
      <c r="AH11" s="120" t="s">
        <v>2</v>
      </c>
    </row>
    <row r="12" spans="2:40" ht="15" hidden="1" customHeight="1" outlineLevel="1" thickBot="1" x14ac:dyDescent="0.25">
      <c r="B12" s="51" t="s">
        <v>17</v>
      </c>
      <c r="C12" s="39"/>
      <c r="D12" s="40"/>
      <c r="E12" s="40"/>
      <c r="F12" s="40"/>
      <c r="G12" s="40"/>
      <c r="H12" s="40"/>
      <c r="I12" s="40"/>
      <c r="J12" s="39"/>
      <c r="K12" s="40"/>
      <c r="L12" s="40"/>
      <c r="M12" s="40"/>
      <c r="N12" s="40"/>
      <c r="O12" s="40"/>
      <c r="P12" s="40"/>
      <c r="Q12" s="39"/>
      <c r="R12" s="40"/>
      <c r="S12" s="40"/>
      <c r="T12" s="40"/>
      <c r="U12" s="40"/>
      <c r="V12" s="40"/>
      <c r="W12" s="40"/>
      <c r="X12" s="39"/>
      <c r="Y12" s="40"/>
      <c r="Z12" s="40"/>
      <c r="AA12" s="40"/>
      <c r="AB12" s="40"/>
      <c r="AC12" s="40"/>
      <c r="AD12" s="40"/>
      <c r="AE12" s="40"/>
      <c r="AF12" s="40"/>
      <c r="AG12" s="41"/>
      <c r="AH12" s="121"/>
    </row>
    <row r="13" spans="2:40" ht="15" hidden="1" customHeight="1" outlineLevel="1" thickBot="1" x14ac:dyDescent="0.25">
      <c r="B13" s="122" t="s">
        <v>61</v>
      </c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4"/>
      <c r="AH13" s="52">
        <f>SUM(AH14:AH23)</f>
        <v>0</v>
      </c>
    </row>
    <row r="14" spans="2:40" ht="15" hidden="1" customHeight="1" outlineLevel="1" x14ac:dyDescent="0.2">
      <c r="B14" s="53" t="str">
        <f>IF(EXPEDIENTE!$C$22="","",EXPEDIENTE!$E$22)</f>
        <v>erwghewg</v>
      </c>
      <c r="C14" s="29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4"/>
      <c r="AH14" s="54">
        <f>SUM(C14:AG14)</f>
        <v>0</v>
      </c>
    </row>
    <row r="15" spans="2:40" ht="15" hidden="1" customHeight="1" outlineLevel="1" x14ac:dyDescent="0.2">
      <c r="B15" s="55" t="str">
        <f>IF(EXPEDIENTE!$C$23="","",EXPEDIENTE!$E$23)</f>
        <v>gergqweger</v>
      </c>
      <c r="C15" s="31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5"/>
      <c r="AH15" s="56">
        <f>SUM(C15:AG15)</f>
        <v>0</v>
      </c>
    </row>
    <row r="16" spans="2:40" ht="15" hidden="1" customHeight="1" outlineLevel="1" x14ac:dyDescent="0.2">
      <c r="B16" s="55" t="str">
        <f>IF(EXPEDIENTE!$C$24="","",EXPEDIENTE!$E$24)</f>
        <v/>
      </c>
      <c r="C16" s="31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5"/>
      <c r="AH16" s="56">
        <f t="shared" ref="AH16:AH23" si="1">SUM(C16:AG16)</f>
        <v>0</v>
      </c>
    </row>
    <row r="17" spans="2:34" ht="15" hidden="1" customHeight="1" outlineLevel="1" x14ac:dyDescent="0.2">
      <c r="B17" s="55" t="str">
        <f>IF(EXPEDIENTE!$C$25="","",EXPEDIENTE!$E$25)</f>
        <v/>
      </c>
      <c r="C17" s="31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5"/>
      <c r="AH17" s="56">
        <f t="shared" si="1"/>
        <v>0</v>
      </c>
    </row>
    <row r="18" spans="2:34" ht="15" hidden="1" customHeight="1" outlineLevel="1" x14ac:dyDescent="0.2">
      <c r="B18" s="55" t="str">
        <f>IF(EXPEDIENTE!$C$26="","",EXPEDIENTE!$E$26)</f>
        <v/>
      </c>
      <c r="C18" s="31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5"/>
      <c r="AH18" s="56">
        <f t="shared" si="1"/>
        <v>0</v>
      </c>
    </row>
    <row r="19" spans="2:34" ht="15" hidden="1" customHeight="1" outlineLevel="1" x14ac:dyDescent="0.2">
      <c r="B19" s="55" t="str">
        <f>IF(EXPEDIENTE!$C$27="","",EXPEDIENTE!$E$27)</f>
        <v/>
      </c>
      <c r="C19" s="31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5"/>
      <c r="AH19" s="56">
        <f t="shared" si="1"/>
        <v>0</v>
      </c>
    </row>
    <row r="20" spans="2:34" ht="15" hidden="1" customHeight="1" outlineLevel="1" x14ac:dyDescent="0.2">
      <c r="B20" s="55" t="str">
        <f>IF(EXPEDIENTE!$C$28="","",EXPEDIENTE!$E$28)</f>
        <v/>
      </c>
      <c r="C20" s="31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5"/>
      <c r="AH20" s="56">
        <f t="shared" si="1"/>
        <v>0</v>
      </c>
    </row>
    <row r="21" spans="2:34" ht="15" hidden="1" customHeight="1" outlineLevel="1" x14ac:dyDescent="0.2">
      <c r="B21" s="55" t="str">
        <f>IF(EXPEDIENTE!$C$29="","",EXPEDIENTE!$E$29)</f>
        <v/>
      </c>
      <c r="C21" s="31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5"/>
      <c r="AH21" s="56">
        <f t="shared" si="1"/>
        <v>0</v>
      </c>
    </row>
    <row r="22" spans="2:34" ht="15" hidden="1" customHeight="1" outlineLevel="1" x14ac:dyDescent="0.2">
      <c r="B22" s="55" t="str">
        <f>IF(EXPEDIENTE!$C$30="","",EXPEDIENTE!$E$30)</f>
        <v/>
      </c>
      <c r="C22" s="31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5"/>
      <c r="AH22" s="56">
        <f t="shared" si="1"/>
        <v>0</v>
      </c>
    </row>
    <row r="23" spans="2:34" ht="15" hidden="1" customHeight="1" outlineLevel="1" thickBot="1" x14ac:dyDescent="0.25">
      <c r="B23" s="55" t="str">
        <f>IF(EXPEDIENTE!$C$31="","",EXPEDIENTE!$E$31)</f>
        <v/>
      </c>
      <c r="C23" s="31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5"/>
      <c r="AH23" s="56">
        <f t="shared" si="1"/>
        <v>0</v>
      </c>
    </row>
    <row r="24" spans="2:34" ht="15" hidden="1" customHeight="1" outlineLevel="1" thickBot="1" x14ac:dyDescent="0.25">
      <c r="B24" s="122" t="s">
        <v>62</v>
      </c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4"/>
      <c r="AH24" s="52">
        <f>SUM(AH25:AH34)</f>
        <v>0</v>
      </c>
    </row>
    <row r="25" spans="2:34" ht="15" hidden="1" customHeight="1" outlineLevel="1" x14ac:dyDescent="0.2">
      <c r="B25" s="53" t="str">
        <f>IF(EXPEDIENTE!$C$36="","",EXPEDIENTE!$E$36)</f>
        <v/>
      </c>
      <c r="C25" s="2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4"/>
      <c r="AH25" s="54">
        <f>SUM(C25:AG25)</f>
        <v>0</v>
      </c>
    </row>
    <row r="26" spans="2:34" ht="15" hidden="1" customHeight="1" outlineLevel="1" x14ac:dyDescent="0.2">
      <c r="B26" s="55" t="str">
        <f>IF(EXPEDIENTE!$C$37="","",EXPEDIENTE!$E$37)</f>
        <v/>
      </c>
      <c r="C26" s="31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5"/>
      <c r="AH26" s="54">
        <f t="shared" ref="AH26:AH34" si="2">SUM(C26:AG26)</f>
        <v>0</v>
      </c>
    </row>
    <row r="27" spans="2:34" ht="15" hidden="1" customHeight="1" outlineLevel="1" x14ac:dyDescent="0.2">
      <c r="B27" s="55" t="str">
        <f>IF(EXPEDIENTE!$C$38="","",EXPEDIENTE!$E$38)</f>
        <v/>
      </c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5"/>
      <c r="AH27" s="54">
        <f t="shared" si="2"/>
        <v>0</v>
      </c>
    </row>
    <row r="28" spans="2:34" ht="15" hidden="1" customHeight="1" outlineLevel="1" x14ac:dyDescent="0.2">
      <c r="B28" s="55" t="str">
        <f>IF(EXPEDIENTE!$C$39="","",EXPEDIENTE!$E$39)</f>
        <v/>
      </c>
      <c r="C28" s="31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5"/>
      <c r="AH28" s="54">
        <f t="shared" si="2"/>
        <v>0</v>
      </c>
    </row>
    <row r="29" spans="2:34" ht="15" hidden="1" customHeight="1" outlineLevel="1" x14ac:dyDescent="0.2">
      <c r="B29" s="55" t="str">
        <f>IF(EXPEDIENTE!$C$40="","",EXPEDIENTE!$E$40)</f>
        <v/>
      </c>
      <c r="C29" s="31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5"/>
      <c r="AH29" s="54">
        <f t="shared" si="2"/>
        <v>0</v>
      </c>
    </row>
    <row r="30" spans="2:34" ht="15" hidden="1" customHeight="1" outlineLevel="1" x14ac:dyDescent="0.2">
      <c r="B30" s="55" t="str">
        <f>IF(EXPEDIENTE!$C$41="","",EXPEDIENTE!$E$41)</f>
        <v/>
      </c>
      <c r="C30" s="31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5"/>
      <c r="AH30" s="54">
        <f t="shared" si="2"/>
        <v>0</v>
      </c>
    </row>
    <row r="31" spans="2:34" ht="15" hidden="1" customHeight="1" outlineLevel="1" x14ac:dyDescent="0.2">
      <c r="B31" s="55" t="str">
        <f>IF(EXPEDIENTE!$C$42="","",EXPEDIENTE!$E$42)</f>
        <v/>
      </c>
      <c r="C31" s="31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5"/>
      <c r="AH31" s="54">
        <f t="shared" si="2"/>
        <v>0</v>
      </c>
    </row>
    <row r="32" spans="2:34" ht="15" hidden="1" customHeight="1" outlineLevel="1" x14ac:dyDescent="0.2">
      <c r="B32" s="55" t="str">
        <f>IF(EXPEDIENTE!$C$43="","",EXPEDIENTE!$E$43)</f>
        <v/>
      </c>
      <c r="C32" s="31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5"/>
      <c r="AH32" s="54">
        <f t="shared" si="2"/>
        <v>0</v>
      </c>
    </row>
    <row r="33" spans="2:34" ht="15" hidden="1" customHeight="1" outlineLevel="1" x14ac:dyDescent="0.2">
      <c r="B33" s="55" t="str">
        <f>IF(EXPEDIENTE!$C$44="","",EXPEDIENTE!$E$44)</f>
        <v/>
      </c>
      <c r="C33" s="31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5"/>
      <c r="AH33" s="54">
        <f t="shared" si="2"/>
        <v>0</v>
      </c>
    </row>
    <row r="34" spans="2:34" ht="15" hidden="1" customHeight="1" outlineLevel="1" thickBot="1" x14ac:dyDescent="0.25">
      <c r="B34" s="55" t="str">
        <f>IF(EXPEDIENTE!$C$45="","",EXPEDIENTE!$E$45)</f>
        <v/>
      </c>
      <c r="C34" s="31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5"/>
      <c r="AH34" s="54">
        <f t="shared" si="2"/>
        <v>0</v>
      </c>
    </row>
    <row r="35" spans="2:34" ht="30" hidden="1" customHeight="1" outlineLevel="1" thickBot="1" x14ac:dyDescent="0.25">
      <c r="B35" s="57" t="s">
        <v>23</v>
      </c>
      <c r="C35" s="58">
        <f t="shared" ref="C35:AG35" si="3">SUM(C14:C34)</f>
        <v>0</v>
      </c>
      <c r="D35" s="59">
        <f t="shared" si="3"/>
        <v>0</v>
      </c>
      <c r="E35" s="59">
        <f t="shared" si="3"/>
        <v>0</v>
      </c>
      <c r="F35" s="59">
        <f t="shared" si="3"/>
        <v>0</v>
      </c>
      <c r="G35" s="59">
        <f t="shared" si="3"/>
        <v>0</v>
      </c>
      <c r="H35" s="59">
        <f t="shared" si="3"/>
        <v>0</v>
      </c>
      <c r="I35" s="59">
        <f t="shared" si="3"/>
        <v>0</v>
      </c>
      <c r="J35" s="59">
        <f t="shared" si="3"/>
        <v>0</v>
      </c>
      <c r="K35" s="59">
        <f t="shared" si="3"/>
        <v>0</v>
      </c>
      <c r="L35" s="59">
        <f t="shared" si="3"/>
        <v>0</v>
      </c>
      <c r="M35" s="59">
        <f t="shared" si="3"/>
        <v>0</v>
      </c>
      <c r="N35" s="59">
        <f t="shared" si="3"/>
        <v>0</v>
      </c>
      <c r="O35" s="59">
        <f t="shared" si="3"/>
        <v>0</v>
      </c>
      <c r="P35" s="59">
        <f t="shared" si="3"/>
        <v>0</v>
      </c>
      <c r="Q35" s="59">
        <f t="shared" si="3"/>
        <v>0</v>
      </c>
      <c r="R35" s="59">
        <f t="shared" si="3"/>
        <v>0</v>
      </c>
      <c r="S35" s="59">
        <f t="shared" si="3"/>
        <v>0</v>
      </c>
      <c r="T35" s="59">
        <f t="shared" si="3"/>
        <v>0</v>
      </c>
      <c r="U35" s="59">
        <f t="shared" si="3"/>
        <v>0</v>
      </c>
      <c r="V35" s="59">
        <f t="shared" si="3"/>
        <v>0</v>
      </c>
      <c r="W35" s="59">
        <f t="shared" si="3"/>
        <v>0</v>
      </c>
      <c r="X35" s="59">
        <f t="shared" si="3"/>
        <v>0</v>
      </c>
      <c r="Y35" s="59">
        <f t="shared" si="3"/>
        <v>0</v>
      </c>
      <c r="Z35" s="59">
        <f t="shared" si="3"/>
        <v>0</v>
      </c>
      <c r="AA35" s="59">
        <f t="shared" si="3"/>
        <v>0</v>
      </c>
      <c r="AB35" s="59">
        <f t="shared" si="3"/>
        <v>0</v>
      </c>
      <c r="AC35" s="59">
        <f t="shared" si="3"/>
        <v>0</v>
      </c>
      <c r="AD35" s="59">
        <f t="shared" si="3"/>
        <v>0</v>
      </c>
      <c r="AE35" s="59">
        <f t="shared" si="3"/>
        <v>0</v>
      </c>
      <c r="AF35" s="59">
        <f t="shared" si="3"/>
        <v>0</v>
      </c>
      <c r="AG35" s="60">
        <f t="shared" si="3"/>
        <v>0</v>
      </c>
      <c r="AH35" s="52">
        <f>AH13+AH24</f>
        <v>0</v>
      </c>
    </row>
    <row r="36" spans="2:34" ht="15" hidden="1" customHeight="1" outlineLevel="1" thickBot="1" x14ac:dyDescent="0.25"/>
    <row r="37" spans="2:34" ht="15" hidden="1" customHeight="1" outlineLevel="1" thickBot="1" x14ac:dyDescent="0.25">
      <c r="B37" s="127" t="s">
        <v>4</v>
      </c>
      <c r="C37" s="128"/>
      <c r="E37" s="129" t="s">
        <v>21</v>
      </c>
      <c r="F37" s="130"/>
      <c r="G37" s="130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4"/>
      <c r="U37" s="129" t="s">
        <v>22</v>
      </c>
      <c r="V37" s="130"/>
      <c r="W37" s="130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4"/>
    </row>
    <row r="38" spans="2:34" ht="15" hidden="1" customHeight="1" outlineLevel="1" x14ac:dyDescent="0.2">
      <c r="B38" s="61" t="s">
        <v>5</v>
      </c>
      <c r="C38" s="62" t="s">
        <v>13</v>
      </c>
      <c r="E38" s="131"/>
      <c r="F38" s="132"/>
      <c r="G38" s="132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6"/>
      <c r="U38" s="131"/>
      <c r="V38" s="132"/>
      <c r="W38" s="132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6"/>
    </row>
    <row r="39" spans="2:34" ht="15" hidden="1" customHeight="1" outlineLevel="1" x14ac:dyDescent="0.2">
      <c r="B39" s="63" t="s">
        <v>6</v>
      </c>
      <c r="C39" s="64" t="s">
        <v>14</v>
      </c>
      <c r="E39" s="131"/>
      <c r="F39" s="132"/>
      <c r="G39" s="132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6"/>
      <c r="U39" s="131"/>
      <c r="V39" s="132"/>
      <c r="W39" s="132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6"/>
    </row>
    <row r="40" spans="2:34" ht="15" hidden="1" customHeight="1" outlineLevel="1" x14ac:dyDescent="0.2">
      <c r="B40" s="63" t="s">
        <v>7</v>
      </c>
      <c r="C40" s="64" t="s">
        <v>3</v>
      </c>
      <c r="E40" s="131"/>
      <c r="F40" s="132"/>
      <c r="G40" s="132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6"/>
      <c r="U40" s="131"/>
      <c r="V40" s="132"/>
      <c r="W40" s="132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6"/>
    </row>
    <row r="41" spans="2:34" ht="15" hidden="1" customHeight="1" outlineLevel="1" x14ac:dyDescent="0.2">
      <c r="B41" s="63" t="s">
        <v>8</v>
      </c>
      <c r="C41" s="64" t="s">
        <v>11</v>
      </c>
      <c r="E41" s="131"/>
      <c r="F41" s="132"/>
      <c r="G41" s="132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6"/>
      <c r="U41" s="131"/>
      <c r="V41" s="132"/>
      <c r="W41" s="132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6"/>
    </row>
    <row r="42" spans="2:34" ht="15" hidden="1" customHeight="1" outlineLevel="1" x14ac:dyDescent="0.2">
      <c r="B42" s="63" t="s">
        <v>9</v>
      </c>
      <c r="C42" s="64" t="s">
        <v>12</v>
      </c>
      <c r="E42" s="137" t="s">
        <v>20</v>
      </c>
      <c r="F42" s="138"/>
      <c r="G42" s="138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6"/>
      <c r="U42" s="137" t="s">
        <v>20</v>
      </c>
      <c r="V42" s="138"/>
      <c r="W42" s="138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6"/>
    </row>
    <row r="43" spans="2:34" ht="15" hidden="1" customHeight="1" outlineLevel="1" thickBot="1" x14ac:dyDescent="0.25">
      <c r="B43" s="65" t="s">
        <v>10</v>
      </c>
      <c r="C43" s="66" t="s">
        <v>15</v>
      </c>
      <c r="E43" s="139"/>
      <c r="F43" s="140"/>
      <c r="G43" s="140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2"/>
      <c r="U43" s="139"/>
      <c r="V43" s="140"/>
      <c r="W43" s="140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2"/>
    </row>
    <row r="44" spans="2:34" ht="15" customHeight="1" collapsed="1" x14ac:dyDescent="0.2"/>
    <row r="45" spans="2:34" ht="15" customHeight="1" x14ac:dyDescent="0.2">
      <c r="B45" s="44" t="s">
        <v>64</v>
      </c>
      <c r="C45" s="125">
        <f>$F$4</f>
        <v>0</v>
      </c>
      <c r="D45" s="125"/>
      <c r="E45" s="143" t="s">
        <v>75</v>
      </c>
      <c r="F45" s="143"/>
      <c r="G45" s="143"/>
      <c r="H45" s="143"/>
      <c r="I45" s="126" t="str">
        <f>EXPEDIENTE!$C$17</f>
        <v>Vicente</v>
      </c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</row>
    <row r="46" spans="2:34" ht="15" hidden="1" customHeight="1" outlineLevel="1" x14ac:dyDescent="0.2">
      <c r="B46" s="44" t="s">
        <v>36</v>
      </c>
      <c r="C46" s="126" t="str">
        <f>EXPEDIENTE!$C$3</f>
        <v>CTCON</v>
      </c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</row>
    <row r="47" spans="2:34" s="46" customFormat="1" ht="15" hidden="1" customHeight="1" outlineLevel="1" thickBot="1" x14ac:dyDescent="0.25">
      <c r="C47" s="46" t="e">
        <f t="shared" ref="C47:AD47" si="4">WEEKDAY(CONCATENATE(C48,"/",$B$45,"/",$F$4),2)</f>
        <v>#VALUE!</v>
      </c>
      <c r="D47" s="46" t="e">
        <f t="shared" si="4"/>
        <v>#VALUE!</v>
      </c>
      <c r="E47" s="46" t="e">
        <f t="shared" si="4"/>
        <v>#VALUE!</v>
      </c>
      <c r="F47" s="46" t="e">
        <f t="shared" si="4"/>
        <v>#VALUE!</v>
      </c>
      <c r="G47" s="46" t="e">
        <f t="shared" si="4"/>
        <v>#VALUE!</v>
      </c>
      <c r="H47" s="46" t="e">
        <f t="shared" si="4"/>
        <v>#VALUE!</v>
      </c>
      <c r="I47" s="46" t="e">
        <f t="shared" si="4"/>
        <v>#VALUE!</v>
      </c>
      <c r="J47" s="46" t="e">
        <f t="shared" si="4"/>
        <v>#VALUE!</v>
      </c>
      <c r="K47" s="46" t="e">
        <f t="shared" si="4"/>
        <v>#VALUE!</v>
      </c>
      <c r="L47" s="46" t="e">
        <f t="shared" si="4"/>
        <v>#VALUE!</v>
      </c>
      <c r="M47" s="46" t="e">
        <f t="shared" si="4"/>
        <v>#VALUE!</v>
      </c>
      <c r="N47" s="46" t="e">
        <f t="shared" si="4"/>
        <v>#VALUE!</v>
      </c>
      <c r="O47" s="46" t="e">
        <f t="shared" si="4"/>
        <v>#VALUE!</v>
      </c>
      <c r="P47" s="46" t="e">
        <f t="shared" si="4"/>
        <v>#VALUE!</v>
      </c>
      <c r="Q47" s="46" t="e">
        <f t="shared" si="4"/>
        <v>#VALUE!</v>
      </c>
      <c r="R47" s="46" t="e">
        <f t="shared" si="4"/>
        <v>#VALUE!</v>
      </c>
      <c r="S47" s="46" t="e">
        <f t="shared" si="4"/>
        <v>#VALUE!</v>
      </c>
      <c r="T47" s="46" t="e">
        <f t="shared" si="4"/>
        <v>#VALUE!</v>
      </c>
      <c r="U47" s="46" t="e">
        <f t="shared" si="4"/>
        <v>#VALUE!</v>
      </c>
      <c r="V47" s="46" t="e">
        <f t="shared" si="4"/>
        <v>#VALUE!</v>
      </c>
      <c r="W47" s="46" t="e">
        <f t="shared" si="4"/>
        <v>#VALUE!</v>
      </c>
      <c r="X47" s="46" t="e">
        <f t="shared" si="4"/>
        <v>#VALUE!</v>
      </c>
      <c r="Y47" s="46" t="e">
        <f t="shared" si="4"/>
        <v>#VALUE!</v>
      </c>
      <c r="Z47" s="46" t="e">
        <f t="shared" si="4"/>
        <v>#VALUE!</v>
      </c>
      <c r="AA47" s="46" t="e">
        <f t="shared" si="4"/>
        <v>#VALUE!</v>
      </c>
      <c r="AB47" s="46" t="e">
        <f t="shared" si="4"/>
        <v>#VALUE!</v>
      </c>
      <c r="AC47" s="46" t="e">
        <f t="shared" si="4"/>
        <v>#VALUE!</v>
      </c>
      <c r="AD47" s="46" t="e">
        <f t="shared" si="4"/>
        <v>#VALUE!</v>
      </c>
      <c r="AE47" s="46" t="str">
        <f>IFERROR(WEEKDAY(CONCATENATE(AE48,"/",$B$45,"/",$F$4),2),"")</f>
        <v/>
      </c>
    </row>
    <row r="48" spans="2:34" ht="15" hidden="1" customHeight="1" outlineLevel="1" x14ac:dyDescent="0.2">
      <c r="B48" s="47" t="s">
        <v>56</v>
      </c>
      <c r="C48" s="48">
        <v>1</v>
      </c>
      <c r="D48" s="49">
        <v>2</v>
      </c>
      <c r="E48" s="49">
        <v>3</v>
      </c>
      <c r="F48" s="49">
        <v>4</v>
      </c>
      <c r="G48" s="49">
        <v>5</v>
      </c>
      <c r="H48" s="49">
        <v>6</v>
      </c>
      <c r="I48" s="49">
        <v>7</v>
      </c>
      <c r="J48" s="49">
        <v>8</v>
      </c>
      <c r="K48" s="49">
        <v>9</v>
      </c>
      <c r="L48" s="49">
        <v>10</v>
      </c>
      <c r="M48" s="49">
        <v>11</v>
      </c>
      <c r="N48" s="49">
        <v>12</v>
      </c>
      <c r="O48" s="49">
        <v>13</v>
      </c>
      <c r="P48" s="49">
        <v>14</v>
      </c>
      <c r="Q48" s="49">
        <v>15</v>
      </c>
      <c r="R48" s="49">
        <v>16</v>
      </c>
      <c r="S48" s="49">
        <v>17</v>
      </c>
      <c r="T48" s="49">
        <v>18</v>
      </c>
      <c r="U48" s="49">
        <v>19</v>
      </c>
      <c r="V48" s="49">
        <v>20</v>
      </c>
      <c r="W48" s="49">
        <v>21</v>
      </c>
      <c r="X48" s="49">
        <v>22</v>
      </c>
      <c r="Y48" s="49">
        <v>23</v>
      </c>
      <c r="Z48" s="49">
        <v>24</v>
      </c>
      <c r="AA48" s="49">
        <v>25</v>
      </c>
      <c r="AB48" s="49">
        <v>26</v>
      </c>
      <c r="AC48" s="49">
        <v>27</v>
      </c>
      <c r="AD48" s="49">
        <v>28</v>
      </c>
      <c r="AE48" s="49">
        <f>IF(CONCATENATE(AD48,"/",B45,"/",C45)+1=VALUE(CONCATENATE("01/03/",C45)),"",29)</f>
        <v>29</v>
      </c>
      <c r="AF48" s="49"/>
      <c r="AG48" s="50"/>
      <c r="AH48" s="120" t="s">
        <v>2</v>
      </c>
    </row>
    <row r="49" spans="2:37" ht="15" hidden="1" customHeight="1" outlineLevel="1" thickBot="1" x14ac:dyDescent="0.25">
      <c r="B49" s="51" t="s">
        <v>17</v>
      </c>
      <c r="C49" s="39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1"/>
      <c r="AH49" s="121"/>
      <c r="AK49" s="67"/>
    </row>
    <row r="50" spans="2:37" ht="15" hidden="1" customHeight="1" outlineLevel="1" thickBot="1" x14ac:dyDescent="0.25">
      <c r="B50" s="122" t="s">
        <v>61</v>
      </c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3"/>
      <c r="AA50" s="123"/>
      <c r="AB50" s="123"/>
      <c r="AC50" s="123"/>
      <c r="AD50" s="123"/>
      <c r="AE50" s="123"/>
      <c r="AF50" s="123"/>
      <c r="AG50" s="124"/>
      <c r="AH50" s="52">
        <f>SUM(AH51:AH60)</f>
        <v>0</v>
      </c>
      <c r="AK50" s="67"/>
    </row>
    <row r="51" spans="2:37" ht="15" hidden="1" customHeight="1" outlineLevel="1" x14ac:dyDescent="0.2">
      <c r="B51" s="53" t="str">
        <f>IF(EXPEDIENTE!$C$22="","",EXPEDIENTE!$E$22)</f>
        <v>erwghewg</v>
      </c>
      <c r="C51" s="29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4"/>
      <c r="AH51" s="54">
        <f>SUM(C51:AG51)</f>
        <v>0</v>
      </c>
    </row>
    <row r="52" spans="2:37" ht="15" hidden="1" customHeight="1" outlineLevel="1" x14ac:dyDescent="0.2">
      <c r="B52" s="55" t="str">
        <f>IF(EXPEDIENTE!$C$23="","",EXPEDIENTE!$E$23)</f>
        <v>gergqweger</v>
      </c>
      <c r="C52" s="31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5"/>
      <c r="AH52" s="54">
        <f t="shared" ref="AH52:AH60" si="5">SUM(C52:AG52)</f>
        <v>0</v>
      </c>
    </row>
    <row r="53" spans="2:37" ht="15" hidden="1" customHeight="1" outlineLevel="1" x14ac:dyDescent="0.2">
      <c r="B53" s="55" t="str">
        <f>IF(EXPEDIENTE!$C$24="","",EXPEDIENTE!$E$24)</f>
        <v/>
      </c>
      <c r="C53" s="31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5"/>
      <c r="AH53" s="54">
        <f t="shared" si="5"/>
        <v>0</v>
      </c>
    </row>
    <row r="54" spans="2:37" ht="15" hidden="1" customHeight="1" outlineLevel="1" x14ac:dyDescent="0.2">
      <c r="B54" s="55" t="str">
        <f>IF(EXPEDIENTE!$C$25="","",EXPEDIENTE!$E$25)</f>
        <v/>
      </c>
      <c r="C54" s="31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5"/>
      <c r="AH54" s="54">
        <f t="shared" si="5"/>
        <v>0</v>
      </c>
    </row>
    <row r="55" spans="2:37" ht="15" hidden="1" customHeight="1" outlineLevel="1" x14ac:dyDescent="0.2">
      <c r="B55" s="55" t="str">
        <f>IF(EXPEDIENTE!$C$26="","",EXPEDIENTE!$E$26)</f>
        <v/>
      </c>
      <c r="C55" s="31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5"/>
      <c r="AH55" s="54">
        <f t="shared" si="5"/>
        <v>0</v>
      </c>
    </row>
    <row r="56" spans="2:37" ht="15" hidden="1" customHeight="1" outlineLevel="1" x14ac:dyDescent="0.2">
      <c r="B56" s="55" t="str">
        <f>IF(EXPEDIENTE!$C$27="","",EXPEDIENTE!$E$27)</f>
        <v/>
      </c>
      <c r="C56" s="31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5"/>
      <c r="AH56" s="54">
        <f t="shared" si="5"/>
        <v>0</v>
      </c>
    </row>
    <row r="57" spans="2:37" ht="15" hidden="1" customHeight="1" outlineLevel="1" x14ac:dyDescent="0.2">
      <c r="B57" s="55" t="str">
        <f>IF(EXPEDIENTE!$C$28="","",EXPEDIENTE!$E$28)</f>
        <v/>
      </c>
      <c r="C57" s="31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5"/>
      <c r="AH57" s="54">
        <f t="shared" si="5"/>
        <v>0</v>
      </c>
    </row>
    <row r="58" spans="2:37" ht="15" hidden="1" customHeight="1" outlineLevel="1" x14ac:dyDescent="0.2">
      <c r="B58" s="55" t="str">
        <f>IF(EXPEDIENTE!$C$29="","",EXPEDIENTE!$E$29)</f>
        <v/>
      </c>
      <c r="C58" s="31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5"/>
      <c r="AH58" s="54">
        <f t="shared" si="5"/>
        <v>0</v>
      </c>
    </row>
    <row r="59" spans="2:37" ht="15" hidden="1" customHeight="1" outlineLevel="1" x14ac:dyDescent="0.2">
      <c r="B59" s="55" t="str">
        <f>IF(EXPEDIENTE!$C$30="","",EXPEDIENTE!$E$30)</f>
        <v/>
      </c>
      <c r="C59" s="31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5"/>
      <c r="AH59" s="54">
        <f t="shared" si="5"/>
        <v>0</v>
      </c>
    </row>
    <row r="60" spans="2:37" ht="15" hidden="1" customHeight="1" outlineLevel="1" thickBot="1" x14ac:dyDescent="0.25">
      <c r="B60" s="55" t="str">
        <f>IF(EXPEDIENTE!$C$31="","",EXPEDIENTE!$E$31)</f>
        <v/>
      </c>
      <c r="C60" s="36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8"/>
      <c r="AH60" s="54">
        <f t="shared" si="5"/>
        <v>0</v>
      </c>
    </row>
    <row r="61" spans="2:37" ht="15" hidden="1" customHeight="1" outlineLevel="1" thickBot="1" x14ac:dyDescent="0.25">
      <c r="B61" s="122" t="s">
        <v>62</v>
      </c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  <c r="T61" s="123"/>
      <c r="U61" s="123"/>
      <c r="V61" s="123"/>
      <c r="W61" s="123"/>
      <c r="X61" s="123"/>
      <c r="Y61" s="123"/>
      <c r="Z61" s="123"/>
      <c r="AA61" s="123"/>
      <c r="AB61" s="123"/>
      <c r="AC61" s="123"/>
      <c r="AD61" s="123"/>
      <c r="AE61" s="123"/>
      <c r="AF61" s="123"/>
      <c r="AG61" s="124"/>
      <c r="AH61" s="52">
        <f>SUM(AH62:AH71)</f>
        <v>0</v>
      </c>
    </row>
    <row r="62" spans="2:37" ht="15" hidden="1" customHeight="1" outlineLevel="1" x14ac:dyDescent="0.2">
      <c r="B62" s="53" t="str">
        <f>IF(EXPEDIENTE!$C$36="","",EXPEDIENTE!$E$36)</f>
        <v/>
      </c>
      <c r="C62" s="29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4"/>
      <c r="AH62" s="54">
        <f>SUM(C62:AG62)</f>
        <v>0</v>
      </c>
    </row>
    <row r="63" spans="2:37" ht="15" hidden="1" customHeight="1" outlineLevel="1" x14ac:dyDescent="0.2">
      <c r="B63" s="55" t="str">
        <f>IF(EXPEDIENTE!$C$37="","",EXPEDIENTE!$E$37)</f>
        <v/>
      </c>
      <c r="C63" s="31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5"/>
      <c r="AH63" s="54">
        <f t="shared" ref="AH63:AH71" si="6">SUM(C63:AG63)</f>
        <v>0</v>
      </c>
    </row>
    <row r="64" spans="2:37" ht="15" hidden="1" customHeight="1" outlineLevel="1" x14ac:dyDescent="0.2">
      <c r="B64" s="55" t="str">
        <f>IF(EXPEDIENTE!$C$38="","",EXPEDIENTE!$E$38)</f>
        <v/>
      </c>
      <c r="C64" s="31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5"/>
      <c r="AH64" s="54">
        <f t="shared" si="6"/>
        <v>0</v>
      </c>
    </row>
    <row r="65" spans="2:34" ht="15" hidden="1" customHeight="1" outlineLevel="1" x14ac:dyDescent="0.2">
      <c r="B65" s="55" t="str">
        <f>IF(EXPEDIENTE!$C$39="","",EXPEDIENTE!$E$39)</f>
        <v/>
      </c>
      <c r="C65" s="31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5"/>
      <c r="AH65" s="54">
        <f t="shared" si="6"/>
        <v>0</v>
      </c>
    </row>
    <row r="66" spans="2:34" ht="15" hidden="1" customHeight="1" outlineLevel="1" x14ac:dyDescent="0.2">
      <c r="B66" s="55" t="str">
        <f>IF(EXPEDIENTE!$C$40="","",EXPEDIENTE!$E$40)</f>
        <v/>
      </c>
      <c r="C66" s="31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5"/>
      <c r="AH66" s="54">
        <f t="shared" si="6"/>
        <v>0</v>
      </c>
    </row>
    <row r="67" spans="2:34" ht="15" hidden="1" customHeight="1" outlineLevel="1" x14ac:dyDescent="0.2">
      <c r="B67" s="55" t="str">
        <f>IF(EXPEDIENTE!$C$41="","",EXPEDIENTE!$E$41)</f>
        <v/>
      </c>
      <c r="C67" s="31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5"/>
      <c r="AH67" s="54">
        <f t="shared" si="6"/>
        <v>0</v>
      </c>
    </row>
    <row r="68" spans="2:34" ht="15" hidden="1" customHeight="1" outlineLevel="1" x14ac:dyDescent="0.2">
      <c r="B68" s="55" t="str">
        <f>IF(EXPEDIENTE!$C$42="","",EXPEDIENTE!$E$42)</f>
        <v/>
      </c>
      <c r="C68" s="31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5"/>
      <c r="AH68" s="54">
        <f t="shared" si="6"/>
        <v>0</v>
      </c>
    </row>
    <row r="69" spans="2:34" ht="15" hidden="1" customHeight="1" outlineLevel="1" x14ac:dyDescent="0.2">
      <c r="B69" s="55" t="str">
        <f>IF(EXPEDIENTE!$C$43="","",EXPEDIENTE!$E$43)</f>
        <v/>
      </c>
      <c r="C69" s="31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5"/>
      <c r="AH69" s="54">
        <f t="shared" si="6"/>
        <v>0</v>
      </c>
    </row>
    <row r="70" spans="2:34" ht="15" hidden="1" customHeight="1" outlineLevel="1" x14ac:dyDescent="0.2">
      <c r="B70" s="55" t="str">
        <f>IF(EXPEDIENTE!$C$44="","",EXPEDIENTE!$E$44)</f>
        <v/>
      </c>
      <c r="C70" s="31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5"/>
      <c r="AH70" s="54">
        <f t="shared" si="6"/>
        <v>0</v>
      </c>
    </row>
    <row r="71" spans="2:34" ht="15" hidden="1" customHeight="1" outlineLevel="1" thickBot="1" x14ac:dyDescent="0.25">
      <c r="B71" s="55" t="str">
        <f>IF(EXPEDIENTE!$C$45="","",EXPEDIENTE!$E$45)</f>
        <v/>
      </c>
      <c r="C71" s="31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5"/>
      <c r="AH71" s="54">
        <f t="shared" si="6"/>
        <v>0</v>
      </c>
    </row>
    <row r="72" spans="2:34" ht="30" hidden="1" customHeight="1" outlineLevel="1" thickBot="1" x14ac:dyDescent="0.25">
      <c r="B72" s="57" t="s">
        <v>23</v>
      </c>
      <c r="C72" s="58">
        <f t="shared" ref="C72:AG72" si="7">SUM(C51:C71)</f>
        <v>0</v>
      </c>
      <c r="D72" s="59">
        <f t="shared" si="7"/>
        <v>0</v>
      </c>
      <c r="E72" s="59">
        <f t="shared" si="7"/>
        <v>0</v>
      </c>
      <c r="F72" s="59">
        <f t="shared" si="7"/>
        <v>0</v>
      </c>
      <c r="G72" s="59">
        <f t="shared" si="7"/>
        <v>0</v>
      </c>
      <c r="H72" s="59">
        <f t="shared" si="7"/>
        <v>0</v>
      </c>
      <c r="I72" s="59">
        <f t="shared" si="7"/>
        <v>0</v>
      </c>
      <c r="J72" s="59">
        <f t="shared" si="7"/>
        <v>0</v>
      </c>
      <c r="K72" s="59">
        <f t="shared" si="7"/>
        <v>0</v>
      </c>
      <c r="L72" s="59">
        <f t="shared" si="7"/>
        <v>0</v>
      </c>
      <c r="M72" s="59">
        <f t="shared" si="7"/>
        <v>0</v>
      </c>
      <c r="N72" s="59">
        <f t="shared" si="7"/>
        <v>0</v>
      </c>
      <c r="O72" s="59">
        <f t="shared" si="7"/>
        <v>0</v>
      </c>
      <c r="P72" s="59">
        <f t="shared" si="7"/>
        <v>0</v>
      </c>
      <c r="Q72" s="59">
        <f t="shared" si="7"/>
        <v>0</v>
      </c>
      <c r="R72" s="59">
        <f t="shared" si="7"/>
        <v>0</v>
      </c>
      <c r="S72" s="59">
        <f t="shared" si="7"/>
        <v>0</v>
      </c>
      <c r="T72" s="59">
        <f t="shared" si="7"/>
        <v>0</v>
      </c>
      <c r="U72" s="59">
        <f t="shared" si="7"/>
        <v>0</v>
      </c>
      <c r="V72" s="59">
        <f t="shared" si="7"/>
        <v>0</v>
      </c>
      <c r="W72" s="59">
        <f t="shared" si="7"/>
        <v>0</v>
      </c>
      <c r="X72" s="59">
        <f t="shared" si="7"/>
        <v>0</v>
      </c>
      <c r="Y72" s="59">
        <f t="shared" si="7"/>
        <v>0</v>
      </c>
      <c r="Z72" s="59">
        <f t="shared" si="7"/>
        <v>0</v>
      </c>
      <c r="AA72" s="59">
        <f t="shared" si="7"/>
        <v>0</v>
      </c>
      <c r="AB72" s="59">
        <f t="shared" si="7"/>
        <v>0</v>
      </c>
      <c r="AC72" s="59">
        <f t="shared" si="7"/>
        <v>0</v>
      </c>
      <c r="AD72" s="59">
        <f t="shared" si="7"/>
        <v>0</v>
      </c>
      <c r="AE72" s="59">
        <f t="shared" si="7"/>
        <v>0</v>
      </c>
      <c r="AF72" s="59">
        <f t="shared" si="7"/>
        <v>0</v>
      </c>
      <c r="AG72" s="60">
        <f t="shared" si="7"/>
        <v>0</v>
      </c>
      <c r="AH72" s="52">
        <f>AH50+AH61</f>
        <v>0</v>
      </c>
    </row>
    <row r="73" spans="2:34" ht="15" hidden="1" customHeight="1" outlineLevel="1" thickBot="1" x14ac:dyDescent="0.25"/>
    <row r="74" spans="2:34" ht="15" hidden="1" customHeight="1" outlineLevel="1" thickBot="1" x14ac:dyDescent="0.25">
      <c r="B74" s="127" t="s">
        <v>4</v>
      </c>
      <c r="C74" s="128"/>
      <c r="E74" s="129" t="s">
        <v>21</v>
      </c>
      <c r="F74" s="130"/>
      <c r="G74" s="130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4"/>
      <c r="U74" s="129" t="s">
        <v>22</v>
      </c>
      <c r="V74" s="130"/>
      <c r="W74" s="130"/>
      <c r="X74" s="133"/>
      <c r="Y74" s="133"/>
      <c r="Z74" s="133"/>
      <c r="AA74" s="133"/>
      <c r="AB74" s="133"/>
      <c r="AC74" s="133"/>
      <c r="AD74" s="133"/>
      <c r="AE74" s="133"/>
      <c r="AF74" s="133"/>
      <c r="AG74" s="133"/>
      <c r="AH74" s="134"/>
    </row>
    <row r="75" spans="2:34" ht="15" hidden="1" customHeight="1" outlineLevel="1" x14ac:dyDescent="0.2">
      <c r="B75" s="61" t="s">
        <v>5</v>
      </c>
      <c r="C75" s="62" t="s">
        <v>13</v>
      </c>
      <c r="E75" s="131"/>
      <c r="F75" s="132"/>
      <c r="G75" s="132"/>
      <c r="H75" s="135"/>
      <c r="I75" s="135"/>
      <c r="J75" s="135"/>
      <c r="K75" s="135"/>
      <c r="L75" s="135"/>
      <c r="M75" s="135"/>
      <c r="N75" s="135"/>
      <c r="O75" s="135"/>
      <c r="P75" s="135"/>
      <c r="Q75" s="135"/>
      <c r="R75" s="136"/>
      <c r="U75" s="131"/>
      <c r="V75" s="132"/>
      <c r="W75" s="132"/>
      <c r="X75" s="135"/>
      <c r="Y75" s="135"/>
      <c r="Z75" s="135"/>
      <c r="AA75" s="135"/>
      <c r="AB75" s="135"/>
      <c r="AC75" s="135"/>
      <c r="AD75" s="135"/>
      <c r="AE75" s="135"/>
      <c r="AF75" s="135"/>
      <c r="AG75" s="135"/>
      <c r="AH75" s="136"/>
    </row>
    <row r="76" spans="2:34" ht="15" hidden="1" customHeight="1" outlineLevel="1" x14ac:dyDescent="0.2">
      <c r="B76" s="63" t="s">
        <v>6</v>
      </c>
      <c r="C76" s="64" t="s">
        <v>14</v>
      </c>
      <c r="E76" s="131"/>
      <c r="F76" s="132"/>
      <c r="G76" s="132"/>
      <c r="H76" s="135"/>
      <c r="I76" s="135"/>
      <c r="J76" s="135"/>
      <c r="K76" s="135"/>
      <c r="L76" s="135"/>
      <c r="M76" s="135"/>
      <c r="N76" s="135"/>
      <c r="O76" s="135"/>
      <c r="P76" s="135"/>
      <c r="Q76" s="135"/>
      <c r="R76" s="136"/>
      <c r="U76" s="131"/>
      <c r="V76" s="132"/>
      <c r="W76" s="132"/>
      <c r="X76" s="135"/>
      <c r="Y76" s="135"/>
      <c r="Z76" s="135"/>
      <c r="AA76" s="135"/>
      <c r="AB76" s="135"/>
      <c r="AC76" s="135"/>
      <c r="AD76" s="135"/>
      <c r="AE76" s="135"/>
      <c r="AF76" s="135"/>
      <c r="AG76" s="135"/>
      <c r="AH76" s="136"/>
    </row>
    <row r="77" spans="2:34" ht="15" hidden="1" customHeight="1" outlineLevel="1" x14ac:dyDescent="0.2">
      <c r="B77" s="63" t="s">
        <v>7</v>
      </c>
      <c r="C77" s="64" t="s">
        <v>3</v>
      </c>
      <c r="E77" s="131"/>
      <c r="F77" s="132"/>
      <c r="G77" s="132"/>
      <c r="H77" s="135"/>
      <c r="I77" s="135"/>
      <c r="J77" s="135"/>
      <c r="K77" s="135"/>
      <c r="L77" s="135"/>
      <c r="M77" s="135"/>
      <c r="N77" s="135"/>
      <c r="O77" s="135"/>
      <c r="P77" s="135"/>
      <c r="Q77" s="135"/>
      <c r="R77" s="136"/>
      <c r="U77" s="131"/>
      <c r="V77" s="132"/>
      <c r="W77" s="132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36"/>
    </row>
    <row r="78" spans="2:34" ht="15" hidden="1" customHeight="1" outlineLevel="1" x14ac:dyDescent="0.2">
      <c r="B78" s="63" t="s">
        <v>8</v>
      </c>
      <c r="C78" s="64" t="s">
        <v>11</v>
      </c>
      <c r="E78" s="131"/>
      <c r="F78" s="132"/>
      <c r="G78" s="132"/>
      <c r="H78" s="135"/>
      <c r="I78" s="135"/>
      <c r="J78" s="135"/>
      <c r="K78" s="135"/>
      <c r="L78" s="135"/>
      <c r="M78" s="135"/>
      <c r="N78" s="135"/>
      <c r="O78" s="135"/>
      <c r="P78" s="135"/>
      <c r="Q78" s="135"/>
      <c r="R78" s="136"/>
      <c r="U78" s="131"/>
      <c r="V78" s="132"/>
      <c r="W78" s="132"/>
      <c r="X78" s="135"/>
      <c r="Y78" s="135"/>
      <c r="Z78" s="135"/>
      <c r="AA78" s="135"/>
      <c r="AB78" s="135"/>
      <c r="AC78" s="135"/>
      <c r="AD78" s="135"/>
      <c r="AE78" s="135"/>
      <c r="AF78" s="135"/>
      <c r="AG78" s="135"/>
      <c r="AH78" s="136"/>
    </row>
    <row r="79" spans="2:34" ht="15" hidden="1" customHeight="1" outlineLevel="1" x14ac:dyDescent="0.2">
      <c r="B79" s="63" t="s">
        <v>9</v>
      </c>
      <c r="C79" s="64" t="s">
        <v>12</v>
      </c>
      <c r="E79" s="137" t="s">
        <v>20</v>
      </c>
      <c r="F79" s="138"/>
      <c r="G79" s="138"/>
      <c r="H79" s="135"/>
      <c r="I79" s="135"/>
      <c r="J79" s="135"/>
      <c r="K79" s="135"/>
      <c r="L79" s="135"/>
      <c r="M79" s="135"/>
      <c r="N79" s="135"/>
      <c r="O79" s="135"/>
      <c r="P79" s="135"/>
      <c r="Q79" s="135"/>
      <c r="R79" s="136"/>
      <c r="U79" s="137" t="s">
        <v>20</v>
      </c>
      <c r="V79" s="138"/>
      <c r="W79" s="138"/>
      <c r="X79" s="135"/>
      <c r="Y79" s="135"/>
      <c r="Z79" s="135"/>
      <c r="AA79" s="135"/>
      <c r="AB79" s="135"/>
      <c r="AC79" s="135"/>
      <c r="AD79" s="135"/>
      <c r="AE79" s="135"/>
      <c r="AF79" s="135"/>
      <c r="AG79" s="135"/>
      <c r="AH79" s="136"/>
    </row>
    <row r="80" spans="2:34" ht="15" hidden="1" customHeight="1" outlineLevel="1" thickBot="1" x14ac:dyDescent="0.25">
      <c r="B80" s="65" t="s">
        <v>10</v>
      </c>
      <c r="C80" s="66" t="s">
        <v>15</v>
      </c>
      <c r="E80" s="139"/>
      <c r="F80" s="140"/>
      <c r="G80" s="140"/>
      <c r="H80" s="141"/>
      <c r="I80" s="141"/>
      <c r="J80" s="141"/>
      <c r="K80" s="141"/>
      <c r="L80" s="141"/>
      <c r="M80" s="141"/>
      <c r="N80" s="141"/>
      <c r="O80" s="141"/>
      <c r="P80" s="141"/>
      <c r="Q80" s="141"/>
      <c r="R80" s="142"/>
      <c r="U80" s="139"/>
      <c r="V80" s="140"/>
      <c r="W80" s="140"/>
      <c r="X80" s="141"/>
      <c r="Y80" s="141"/>
      <c r="Z80" s="141"/>
      <c r="AA80" s="141"/>
      <c r="AB80" s="141"/>
      <c r="AC80" s="141"/>
      <c r="AD80" s="141"/>
      <c r="AE80" s="141"/>
      <c r="AF80" s="141"/>
      <c r="AG80" s="141"/>
      <c r="AH80" s="142"/>
    </row>
    <row r="81" spans="2:37" ht="15" customHeight="1" collapsed="1" x14ac:dyDescent="0.2"/>
    <row r="82" spans="2:37" ht="15" customHeight="1" x14ac:dyDescent="0.2">
      <c r="B82" s="44" t="s">
        <v>65</v>
      </c>
      <c r="C82" s="125">
        <f>$F$4</f>
        <v>0</v>
      </c>
      <c r="D82" s="125"/>
      <c r="E82" s="143" t="s">
        <v>16</v>
      </c>
      <c r="F82" s="143"/>
      <c r="G82" s="143"/>
      <c r="H82" s="143"/>
      <c r="I82" s="126" t="str">
        <f>EXPEDIENTE!$C$17</f>
        <v>Vicente</v>
      </c>
      <c r="J82" s="126"/>
      <c r="K82" s="126"/>
      <c r="L82" s="126"/>
      <c r="M82" s="126"/>
      <c r="N82" s="126"/>
      <c r="O82" s="126"/>
      <c r="P82" s="126"/>
      <c r="Q82" s="126"/>
      <c r="R82" s="126"/>
      <c r="S82" s="126"/>
      <c r="T82" s="126"/>
      <c r="U82" s="126"/>
      <c r="V82" s="126"/>
      <c r="W82" s="126"/>
      <c r="X82" s="126"/>
      <c r="Y82" s="126"/>
      <c r="Z82" s="126"/>
      <c r="AA82" s="126"/>
      <c r="AB82" s="126"/>
      <c r="AC82" s="126"/>
      <c r="AD82" s="126"/>
      <c r="AE82" s="126"/>
      <c r="AF82" s="126"/>
      <c r="AG82" s="126"/>
      <c r="AH82" s="126"/>
    </row>
    <row r="83" spans="2:37" ht="15" hidden="1" customHeight="1" outlineLevel="1" x14ac:dyDescent="0.2">
      <c r="B83" s="44" t="s">
        <v>36</v>
      </c>
      <c r="C83" s="126" t="str">
        <f>EXPEDIENTE!$C$3</f>
        <v>CTCON</v>
      </c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26"/>
      <c r="T83" s="126"/>
      <c r="U83" s="126"/>
      <c r="V83" s="126"/>
      <c r="W83" s="126"/>
      <c r="X83" s="126"/>
      <c r="Y83" s="126"/>
      <c r="Z83" s="126"/>
      <c r="AA83" s="126"/>
      <c r="AB83" s="126"/>
      <c r="AC83" s="126"/>
      <c r="AD83" s="126"/>
      <c r="AE83" s="126"/>
      <c r="AF83" s="126"/>
      <c r="AG83" s="126"/>
      <c r="AH83" s="126"/>
    </row>
    <row r="84" spans="2:37" s="46" customFormat="1" ht="15" hidden="1" customHeight="1" outlineLevel="1" thickBot="1" x14ac:dyDescent="0.25">
      <c r="C84" s="46" t="e">
        <f t="shared" ref="C84:AG84" si="8">WEEKDAY(CONCATENATE(C85,"/",$B$82,"/",$F$4),2)</f>
        <v>#VALUE!</v>
      </c>
      <c r="D84" s="46" t="e">
        <f t="shared" si="8"/>
        <v>#VALUE!</v>
      </c>
      <c r="E84" s="46" t="e">
        <f t="shared" si="8"/>
        <v>#VALUE!</v>
      </c>
      <c r="F84" s="46" t="e">
        <f t="shared" si="8"/>
        <v>#VALUE!</v>
      </c>
      <c r="G84" s="46" t="e">
        <f t="shared" si="8"/>
        <v>#VALUE!</v>
      </c>
      <c r="H84" s="46" t="e">
        <f t="shared" si="8"/>
        <v>#VALUE!</v>
      </c>
      <c r="I84" s="46" t="e">
        <f t="shared" si="8"/>
        <v>#VALUE!</v>
      </c>
      <c r="J84" s="46" t="e">
        <f t="shared" si="8"/>
        <v>#VALUE!</v>
      </c>
      <c r="K84" s="46" t="e">
        <f t="shared" si="8"/>
        <v>#VALUE!</v>
      </c>
      <c r="L84" s="46" t="e">
        <f t="shared" si="8"/>
        <v>#VALUE!</v>
      </c>
      <c r="M84" s="46" t="e">
        <f t="shared" si="8"/>
        <v>#VALUE!</v>
      </c>
      <c r="N84" s="46" t="e">
        <f t="shared" si="8"/>
        <v>#VALUE!</v>
      </c>
      <c r="O84" s="46" t="e">
        <f t="shared" si="8"/>
        <v>#VALUE!</v>
      </c>
      <c r="P84" s="46" t="e">
        <f t="shared" si="8"/>
        <v>#VALUE!</v>
      </c>
      <c r="Q84" s="46" t="e">
        <f t="shared" si="8"/>
        <v>#VALUE!</v>
      </c>
      <c r="R84" s="46" t="e">
        <f t="shared" si="8"/>
        <v>#VALUE!</v>
      </c>
      <c r="S84" s="46" t="e">
        <f t="shared" si="8"/>
        <v>#VALUE!</v>
      </c>
      <c r="T84" s="46" t="e">
        <f t="shared" si="8"/>
        <v>#VALUE!</v>
      </c>
      <c r="U84" s="46" t="e">
        <f t="shared" si="8"/>
        <v>#VALUE!</v>
      </c>
      <c r="V84" s="46" t="e">
        <f t="shared" si="8"/>
        <v>#VALUE!</v>
      </c>
      <c r="W84" s="46" t="e">
        <f t="shared" si="8"/>
        <v>#VALUE!</v>
      </c>
      <c r="X84" s="46" t="e">
        <f t="shared" si="8"/>
        <v>#VALUE!</v>
      </c>
      <c r="Y84" s="46" t="e">
        <f t="shared" si="8"/>
        <v>#VALUE!</v>
      </c>
      <c r="Z84" s="46" t="e">
        <f t="shared" si="8"/>
        <v>#VALUE!</v>
      </c>
      <c r="AA84" s="46" t="e">
        <f t="shared" si="8"/>
        <v>#VALUE!</v>
      </c>
      <c r="AB84" s="46" t="e">
        <f t="shared" si="8"/>
        <v>#VALUE!</v>
      </c>
      <c r="AC84" s="46" t="e">
        <f t="shared" si="8"/>
        <v>#VALUE!</v>
      </c>
      <c r="AD84" s="46" t="e">
        <f t="shared" si="8"/>
        <v>#VALUE!</v>
      </c>
      <c r="AE84" s="46" t="e">
        <f t="shared" si="8"/>
        <v>#VALUE!</v>
      </c>
      <c r="AF84" s="46" t="e">
        <f t="shared" si="8"/>
        <v>#VALUE!</v>
      </c>
      <c r="AG84" s="46" t="e">
        <f t="shared" si="8"/>
        <v>#VALUE!</v>
      </c>
    </row>
    <row r="85" spans="2:37" ht="15" hidden="1" customHeight="1" outlineLevel="1" x14ac:dyDescent="0.2">
      <c r="B85" s="47" t="s">
        <v>56</v>
      </c>
      <c r="C85" s="48">
        <v>1</v>
      </c>
      <c r="D85" s="49">
        <v>2</v>
      </c>
      <c r="E85" s="49">
        <v>3</v>
      </c>
      <c r="F85" s="49">
        <v>4</v>
      </c>
      <c r="G85" s="49">
        <v>5</v>
      </c>
      <c r="H85" s="49">
        <v>6</v>
      </c>
      <c r="I85" s="49">
        <v>7</v>
      </c>
      <c r="J85" s="49">
        <v>8</v>
      </c>
      <c r="K85" s="49">
        <v>9</v>
      </c>
      <c r="L85" s="49">
        <v>10</v>
      </c>
      <c r="M85" s="49">
        <v>11</v>
      </c>
      <c r="N85" s="49">
        <v>12</v>
      </c>
      <c r="O85" s="49">
        <v>13</v>
      </c>
      <c r="P85" s="49">
        <v>14</v>
      </c>
      <c r="Q85" s="49">
        <v>15</v>
      </c>
      <c r="R85" s="49">
        <v>16</v>
      </c>
      <c r="S85" s="49">
        <v>17</v>
      </c>
      <c r="T85" s="49">
        <v>18</v>
      </c>
      <c r="U85" s="49">
        <v>19</v>
      </c>
      <c r="V85" s="49">
        <v>20</v>
      </c>
      <c r="W85" s="49">
        <v>21</v>
      </c>
      <c r="X85" s="49">
        <v>22</v>
      </c>
      <c r="Y85" s="49">
        <v>23</v>
      </c>
      <c r="Z85" s="49">
        <v>24</v>
      </c>
      <c r="AA85" s="49">
        <v>25</v>
      </c>
      <c r="AB85" s="49">
        <v>26</v>
      </c>
      <c r="AC85" s="49">
        <v>27</v>
      </c>
      <c r="AD85" s="49">
        <v>28</v>
      </c>
      <c r="AE85" s="49">
        <v>29</v>
      </c>
      <c r="AF85" s="49">
        <v>30</v>
      </c>
      <c r="AG85" s="50">
        <v>31</v>
      </c>
      <c r="AH85" s="120" t="s">
        <v>2</v>
      </c>
    </row>
    <row r="86" spans="2:37" ht="15" hidden="1" customHeight="1" outlineLevel="1" thickBot="1" x14ac:dyDescent="0.25">
      <c r="B86" s="51" t="s">
        <v>17</v>
      </c>
      <c r="C86" s="39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1"/>
      <c r="AH86" s="121"/>
      <c r="AK86" s="67"/>
    </row>
    <row r="87" spans="2:37" ht="15" hidden="1" customHeight="1" outlineLevel="1" thickBot="1" x14ac:dyDescent="0.25">
      <c r="B87" s="122" t="s">
        <v>61</v>
      </c>
      <c r="C87" s="123"/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3"/>
      <c r="P87" s="123"/>
      <c r="Q87" s="123"/>
      <c r="R87" s="123"/>
      <c r="S87" s="123"/>
      <c r="T87" s="123"/>
      <c r="U87" s="123"/>
      <c r="V87" s="123"/>
      <c r="W87" s="123"/>
      <c r="X87" s="123"/>
      <c r="Y87" s="123"/>
      <c r="Z87" s="123"/>
      <c r="AA87" s="123"/>
      <c r="AB87" s="123"/>
      <c r="AC87" s="123"/>
      <c r="AD87" s="123"/>
      <c r="AE87" s="123"/>
      <c r="AF87" s="123"/>
      <c r="AG87" s="124"/>
      <c r="AH87" s="52">
        <f>SUM(AH88:AH97)</f>
        <v>0</v>
      </c>
      <c r="AK87" s="67"/>
    </row>
    <row r="88" spans="2:37" ht="15" hidden="1" customHeight="1" outlineLevel="1" x14ac:dyDescent="0.2">
      <c r="B88" s="53" t="str">
        <f>IF(EXPEDIENTE!$C$22="","",EXPEDIENTE!$E$22)</f>
        <v>erwghewg</v>
      </c>
      <c r="C88" s="29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4"/>
      <c r="AH88" s="54">
        <f>SUM(C88:AG88)</f>
        <v>0</v>
      </c>
    </row>
    <row r="89" spans="2:37" ht="15" hidden="1" customHeight="1" outlineLevel="1" x14ac:dyDescent="0.2">
      <c r="B89" s="55" t="str">
        <f>IF(EXPEDIENTE!$C$23="","",EXPEDIENTE!$E$23)</f>
        <v>gergqweger</v>
      </c>
      <c r="C89" s="31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5"/>
      <c r="AH89" s="54">
        <f t="shared" ref="AH89:AH97" si="9">SUM(C89:AG89)</f>
        <v>0</v>
      </c>
    </row>
    <row r="90" spans="2:37" ht="15" hidden="1" customHeight="1" outlineLevel="1" x14ac:dyDescent="0.2">
      <c r="B90" s="55" t="str">
        <f>IF(EXPEDIENTE!$C$24="","",EXPEDIENTE!$E$24)</f>
        <v/>
      </c>
      <c r="C90" s="31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5"/>
      <c r="AH90" s="54">
        <f t="shared" si="9"/>
        <v>0</v>
      </c>
    </row>
    <row r="91" spans="2:37" ht="15" hidden="1" customHeight="1" outlineLevel="1" x14ac:dyDescent="0.2">
      <c r="B91" s="55" t="str">
        <f>IF(EXPEDIENTE!$C$25="","",EXPEDIENTE!$E$25)</f>
        <v/>
      </c>
      <c r="C91" s="31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5"/>
      <c r="AH91" s="54">
        <f t="shared" si="9"/>
        <v>0</v>
      </c>
    </row>
    <row r="92" spans="2:37" ht="15" hidden="1" customHeight="1" outlineLevel="1" x14ac:dyDescent="0.2">
      <c r="B92" s="55" t="str">
        <f>IF(EXPEDIENTE!$C$26="","",EXPEDIENTE!$E$26)</f>
        <v/>
      </c>
      <c r="C92" s="31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5"/>
      <c r="AH92" s="54">
        <f t="shared" si="9"/>
        <v>0</v>
      </c>
    </row>
    <row r="93" spans="2:37" ht="15" hidden="1" customHeight="1" outlineLevel="1" x14ac:dyDescent="0.2">
      <c r="B93" s="55" t="str">
        <f>IF(EXPEDIENTE!$C$27="","",EXPEDIENTE!$E$27)</f>
        <v/>
      </c>
      <c r="C93" s="31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5"/>
      <c r="AH93" s="54">
        <f t="shared" si="9"/>
        <v>0</v>
      </c>
    </row>
    <row r="94" spans="2:37" ht="15" hidden="1" customHeight="1" outlineLevel="1" x14ac:dyDescent="0.2">
      <c r="B94" s="55" t="str">
        <f>IF(EXPEDIENTE!$C$28="","",EXPEDIENTE!$E$28)</f>
        <v/>
      </c>
      <c r="C94" s="31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5"/>
      <c r="AH94" s="54">
        <f t="shared" si="9"/>
        <v>0</v>
      </c>
    </row>
    <row r="95" spans="2:37" ht="15" hidden="1" customHeight="1" outlineLevel="1" x14ac:dyDescent="0.2">
      <c r="B95" s="55" t="str">
        <f>IF(EXPEDIENTE!$C$29="","",EXPEDIENTE!$E$29)</f>
        <v/>
      </c>
      <c r="C95" s="31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5"/>
      <c r="AH95" s="54">
        <f t="shared" si="9"/>
        <v>0</v>
      </c>
    </row>
    <row r="96" spans="2:37" ht="15" hidden="1" customHeight="1" outlineLevel="1" x14ac:dyDescent="0.2">
      <c r="B96" s="55" t="str">
        <f>IF(EXPEDIENTE!$C$30="","",EXPEDIENTE!$E$30)</f>
        <v/>
      </c>
      <c r="C96" s="31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5"/>
      <c r="AH96" s="54">
        <f t="shared" si="9"/>
        <v>0</v>
      </c>
    </row>
    <row r="97" spans="2:34" ht="15" hidden="1" customHeight="1" outlineLevel="1" thickBot="1" x14ac:dyDescent="0.25">
      <c r="B97" s="55" t="str">
        <f>IF(EXPEDIENTE!$C$31="","",EXPEDIENTE!$E$31)</f>
        <v/>
      </c>
      <c r="C97" s="36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8"/>
      <c r="AH97" s="54">
        <f t="shared" si="9"/>
        <v>0</v>
      </c>
    </row>
    <row r="98" spans="2:34" ht="15" hidden="1" customHeight="1" outlineLevel="1" thickBot="1" x14ac:dyDescent="0.25">
      <c r="B98" s="122" t="s">
        <v>62</v>
      </c>
      <c r="C98" s="123"/>
      <c r="D98" s="123"/>
      <c r="E98" s="123"/>
      <c r="F98" s="123"/>
      <c r="G98" s="123"/>
      <c r="H98" s="123"/>
      <c r="I98" s="123"/>
      <c r="J98" s="123"/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4"/>
      <c r="AH98" s="52">
        <f>SUM(AH99:AH108)</f>
        <v>0</v>
      </c>
    </row>
    <row r="99" spans="2:34" ht="15" hidden="1" customHeight="1" outlineLevel="1" x14ac:dyDescent="0.2">
      <c r="B99" s="53" t="str">
        <f>IF(EXPEDIENTE!$C$36="","",EXPEDIENTE!$E$36)</f>
        <v/>
      </c>
      <c r="C99" s="29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4"/>
      <c r="AH99" s="54">
        <f>SUM(C99:AG99)</f>
        <v>0</v>
      </c>
    </row>
    <row r="100" spans="2:34" ht="15" hidden="1" customHeight="1" outlineLevel="1" x14ac:dyDescent="0.2">
      <c r="B100" s="55" t="str">
        <f>IF(EXPEDIENTE!$C$37="","",EXPEDIENTE!$E$37)</f>
        <v/>
      </c>
      <c r="C100" s="31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5"/>
      <c r="AH100" s="54">
        <f t="shared" ref="AH100:AH108" si="10">SUM(C100:AG100)</f>
        <v>0</v>
      </c>
    </row>
    <row r="101" spans="2:34" ht="15" hidden="1" customHeight="1" outlineLevel="1" x14ac:dyDescent="0.2">
      <c r="B101" s="55" t="str">
        <f>IF(EXPEDIENTE!$C$38="","",EXPEDIENTE!$E$38)</f>
        <v/>
      </c>
      <c r="C101" s="31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5"/>
      <c r="AH101" s="54">
        <f t="shared" si="10"/>
        <v>0</v>
      </c>
    </row>
    <row r="102" spans="2:34" ht="15" hidden="1" customHeight="1" outlineLevel="1" x14ac:dyDescent="0.2">
      <c r="B102" s="55" t="str">
        <f>IF(EXPEDIENTE!$C$39="","",EXPEDIENTE!$E$39)</f>
        <v/>
      </c>
      <c r="C102" s="31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5"/>
      <c r="AH102" s="54">
        <f t="shared" si="10"/>
        <v>0</v>
      </c>
    </row>
    <row r="103" spans="2:34" ht="15" hidden="1" customHeight="1" outlineLevel="1" x14ac:dyDescent="0.2">
      <c r="B103" s="55" t="str">
        <f>IF(EXPEDIENTE!$C$40="","",EXPEDIENTE!$E$40)</f>
        <v/>
      </c>
      <c r="C103" s="31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5"/>
      <c r="AH103" s="54">
        <f t="shared" si="10"/>
        <v>0</v>
      </c>
    </row>
    <row r="104" spans="2:34" ht="15" hidden="1" customHeight="1" outlineLevel="1" x14ac:dyDescent="0.2">
      <c r="B104" s="55" t="str">
        <f>IF(EXPEDIENTE!$C$41="","",EXPEDIENTE!$E$41)</f>
        <v/>
      </c>
      <c r="C104" s="31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5"/>
      <c r="AH104" s="54">
        <f t="shared" si="10"/>
        <v>0</v>
      </c>
    </row>
    <row r="105" spans="2:34" ht="15" hidden="1" customHeight="1" outlineLevel="1" x14ac:dyDescent="0.2">
      <c r="B105" s="55" t="str">
        <f>IF(EXPEDIENTE!$C$42="","",EXPEDIENTE!$E$42)</f>
        <v/>
      </c>
      <c r="C105" s="31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5"/>
      <c r="AH105" s="54">
        <f t="shared" si="10"/>
        <v>0</v>
      </c>
    </row>
    <row r="106" spans="2:34" ht="15" hidden="1" customHeight="1" outlineLevel="1" x14ac:dyDescent="0.2">
      <c r="B106" s="55" t="str">
        <f>IF(EXPEDIENTE!$C$43="","",EXPEDIENTE!$E$43)</f>
        <v/>
      </c>
      <c r="C106" s="31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5"/>
      <c r="AH106" s="54">
        <f t="shared" si="10"/>
        <v>0</v>
      </c>
    </row>
    <row r="107" spans="2:34" ht="15" hidden="1" customHeight="1" outlineLevel="1" x14ac:dyDescent="0.2">
      <c r="B107" s="55" t="str">
        <f>IF(EXPEDIENTE!$C$44="","",EXPEDIENTE!$E$44)</f>
        <v/>
      </c>
      <c r="C107" s="31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5"/>
      <c r="AH107" s="54">
        <f t="shared" si="10"/>
        <v>0</v>
      </c>
    </row>
    <row r="108" spans="2:34" ht="15" hidden="1" customHeight="1" outlineLevel="1" thickBot="1" x14ac:dyDescent="0.25">
      <c r="B108" s="55" t="str">
        <f>IF(EXPEDIENTE!$C$45="","",EXPEDIENTE!$E$45)</f>
        <v/>
      </c>
      <c r="C108" s="31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5"/>
      <c r="AH108" s="54">
        <f t="shared" si="10"/>
        <v>0</v>
      </c>
    </row>
    <row r="109" spans="2:34" ht="30" hidden="1" customHeight="1" outlineLevel="1" thickBot="1" x14ac:dyDescent="0.25">
      <c r="B109" s="57" t="s">
        <v>23</v>
      </c>
      <c r="C109" s="58">
        <f t="shared" ref="C109:AG109" si="11">SUM(C88:C108)</f>
        <v>0</v>
      </c>
      <c r="D109" s="59">
        <f t="shared" si="11"/>
        <v>0</v>
      </c>
      <c r="E109" s="59">
        <f t="shared" si="11"/>
        <v>0</v>
      </c>
      <c r="F109" s="59">
        <f t="shared" si="11"/>
        <v>0</v>
      </c>
      <c r="G109" s="59">
        <f t="shared" si="11"/>
        <v>0</v>
      </c>
      <c r="H109" s="59">
        <f t="shared" si="11"/>
        <v>0</v>
      </c>
      <c r="I109" s="59">
        <f t="shared" si="11"/>
        <v>0</v>
      </c>
      <c r="J109" s="59">
        <f t="shared" si="11"/>
        <v>0</v>
      </c>
      <c r="K109" s="59">
        <f t="shared" si="11"/>
        <v>0</v>
      </c>
      <c r="L109" s="59">
        <f t="shared" si="11"/>
        <v>0</v>
      </c>
      <c r="M109" s="59">
        <f t="shared" si="11"/>
        <v>0</v>
      </c>
      <c r="N109" s="59">
        <f t="shared" si="11"/>
        <v>0</v>
      </c>
      <c r="O109" s="59">
        <f t="shared" si="11"/>
        <v>0</v>
      </c>
      <c r="P109" s="59">
        <f t="shared" si="11"/>
        <v>0</v>
      </c>
      <c r="Q109" s="59">
        <f t="shared" si="11"/>
        <v>0</v>
      </c>
      <c r="R109" s="59">
        <f t="shared" si="11"/>
        <v>0</v>
      </c>
      <c r="S109" s="59">
        <f t="shared" si="11"/>
        <v>0</v>
      </c>
      <c r="T109" s="59">
        <f t="shared" si="11"/>
        <v>0</v>
      </c>
      <c r="U109" s="59">
        <f t="shared" si="11"/>
        <v>0</v>
      </c>
      <c r="V109" s="59">
        <f t="shared" si="11"/>
        <v>0</v>
      </c>
      <c r="W109" s="59">
        <f t="shared" si="11"/>
        <v>0</v>
      </c>
      <c r="X109" s="59">
        <f t="shared" si="11"/>
        <v>0</v>
      </c>
      <c r="Y109" s="59">
        <f t="shared" si="11"/>
        <v>0</v>
      </c>
      <c r="Z109" s="59">
        <f t="shared" si="11"/>
        <v>0</v>
      </c>
      <c r="AA109" s="59">
        <f t="shared" si="11"/>
        <v>0</v>
      </c>
      <c r="AB109" s="59">
        <f t="shared" si="11"/>
        <v>0</v>
      </c>
      <c r="AC109" s="59">
        <f t="shared" si="11"/>
        <v>0</v>
      </c>
      <c r="AD109" s="59">
        <f t="shared" si="11"/>
        <v>0</v>
      </c>
      <c r="AE109" s="59">
        <f t="shared" si="11"/>
        <v>0</v>
      </c>
      <c r="AF109" s="59">
        <f t="shared" si="11"/>
        <v>0</v>
      </c>
      <c r="AG109" s="60">
        <f t="shared" si="11"/>
        <v>0</v>
      </c>
      <c r="AH109" s="52">
        <f>AH87+AH98</f>
        <v>0</v>
      </c>
    </row>
    <row r="110" spans="2:34" ht="15" hidden="1" customHeight="1" outlineLevel="1" thickBot="1" x14ac:dyDescent="0.25"/>
    <row r="111" spans="2:34" ht="15" hidden="1" customHeight="1" outlineLevel="1" thickBot="1" x14ac:dyDescent="0.25">
      <c r="B111" s="127" t="s">
        <v>4</v>
      </c>
      <c r="C111" s="128"/>
      <c r="E111" s="129" t="s">
        <v>21</v>
      </c>
      <c r="F111" s="130"/>
      <c r="G111" s="130"/>
      <c r="H111" s="133"/>
      <c r="I111" s="133"/>
      <c r="J111" s="133"/>
      <c r="K111" s="133"/>
      <c r="L111" s="133"/>
      <c r="M111" s="133"/>
      <c r="N111" s="133"/>
      <c r="O111" s="133"/>
      <c r="P111" s="133"/>
      <c r="Q111" s="133"/>
      <c r="R111" s="134"/>
      <c r="U111" s="129" t="s">
        <v>22</v>
      </c>
      <c r="V111" s="130"/>
      <c r="W111" s="130"/>
      <c r="X111" s="133"/>
      <c r="Y111" s="133"/>
      <c r="Z111" s="133"/>
      <c r="AA111" s="133"/>
      <c r="AB111" s="133"/>
      <c r="AC111" s="133"/>
      <c r="AD111" s="133"/>
      <c r="AE111" s="133"/>
      <c r="AF111" s="133"/>
      <c r="AG111" s="133"/>
      <c r="AH111" s="134"/>
    </row>
    <row r="112" spans="2:34" ht="15" hidden="1" customHeight="1" outlineLevel="1" x14ac:dyDescent="0.2">
      <c r="B112" s="61" t="s">
        <v>5</v>
      </c>
      <c r="C112" s="62" t="s">
        <v>13</v>
      </c>
      <c r="E112" s="131"/>
      <c r="F112" s="132"/>
      <c r="G112" s="132"/>
      <c r="H112" s="135"/>
      <c r="I112" s="135"/>
      <c r="J112" s="135"/>
      <c r="K112" s="135"/>
      <c r="L112" s="135"/>
      <c r="M112" s="135"/>
      <c r="N112" s="135"/>
      <c r="O112" s="135"/>
      <c r="P112" s="135"/>
      <c r="Q112" s="135"/>
      <c r="R112" s="136"/>
      <c r="U112" s="131"/>
      <c r="V112" s="132"/>
      <c r="W112" s="132"/>
      <c r="X112" s="135"/>
      <c r="Y112" s="135"/>
      <c r="Z112" s="135"/>
      <c r="AA112" s="135"/>
      <c r="AB112" s="135"/>
      <c r="AC112" s="135"/>
      <c r="AD112" s="135"/>
      <c r="AE112" s="135"/>
      <c r="AF112" s="135"/>
      <c r="AG112" s="135"/>
      <c r="AH112" s="136"/>
    </row>
    <row r="113" spans="2:37" ht="15" hidden="1" customHeight="1" outlineLevel="1" x14ac:dyDescent="0.2">
      <c r="B113" s="63" t="s">
        <v>6</v>
      </c>
      <c r="C113" s="64" t="s">
        <v>14</v>
      </c>
      <c r="E113" s="131"/>
      <c r="F113" s="132"/>
      <c r="G113" s="132"/>
      <c r="H113" s="135"/>
      <c r="I113" s="135"/>
      <c r="J113" s="135"/>
      <c r="K113" s="135"/>
      <c r="L113" s="135"/>
      <c r="M113" s="135"/>
      <c r="N113" s="135"/>
      <c r="O113" s="135"/>
      <c r="P113" s="135"/>
      <c r="Q113" s="135"/>
      <c r="R113" s="136"/>
      <c r="U113" s="131"/>
      <c r="V113" s="132"/>
      <c r="W113" s="132"/>
      <c r="X113" s="135"/>
      <c r="Y113" s="135"/>
      <c r="Z113" s="135"/>
      <c r="AA113" s="135"/>
      <c r="AB113" s="135"/>
      <c r="AC113" s="135"/>
      <c r="AD113" s="135"/>
      <c r="AE113" s="135"/>
      <c r="AF113" s="135"/>
      <c r="AG113" s="135"/>
      <c r="AH113" s="136"/>
    </row>
    <row r="114" spans="2:37" ht="15" hidden="1" customHeight="1" outlineLevel="1" x14ac:dyDescent="0.2">
      <c r="B114" s="63" t="s">
        <v>7</v>
      </c>
      <c r="C114" s="64" t="s">
        <v>3</v>
      </c>
      <c r="E114" s="131"/>
      <c r="F114" s="132"/>
      <c r="G114" s="132"/>
      <c r="H114" s="135"/>
      <c r="I114" s="135"/>
      <c r="J114" s="135"/>
      <c r="K114" s="135"/>
      <c r="L114" s="135"/>
      <c r="M114" s="135"/>
      <c r="N114" s="135"/>
      <c r="O114" s="135"/>
      <c r="P114" s="135"/>
      <c r="Q114" s="135"/>
      <c r="R114" s="136"/>
      <c r="U114" s="131"/>
      <c r="V114" s="132"/>
      <c r="W114" s="132"/>
      <c r="X114" s="135"/>
      <c r="Y114" s="135"/>
      <c r="Z114" s="135"/>
      <c r="AA114" s="135"/>
      <c r="AB114" s="135"/>
      <c r="AC114" s="135"/>
      <c r="AD114" s="135"/>
      <c r="AE114" s="135"/>
      <c r="AF114" s="135"/>
      <c r="AG114" s="135"/>
      <c r="AH114" s="136"/>
    </row>
    <row r="115" spans="2:37" ht="15" hidden="1" customHeight="1" outlineLevel="1" x14ac:dyDescent="0.2">
      <c r="B115" s="63" t="s">
        <v>8</v>
      </c>
      <c r="C115" s="64" t="s">
        <v>11</v>
      </c>
      <c r="E115" s="131"/>
      <c r="F115" s="132"/>
      <c r="G115" s="132"/>
      <c r="H115" s="135"/>
      <c r="I115" s="135"/>
      <c r="J115" s="135"/>
      <c r="K115" s="135"/>
      <c r="L115" s="135"/>
      <c r="M115" s="135"/>
      <c r="N115" s="135"/>
      <c r="O115" s="135"/>
      <c r="P115" s="135"/>
      <c r="Q115" s="135"/>
      <c r="R115" s="136"/>
      <c r="U115" s="131"/>
      <c r="V115" s="132"/>
      <c r="W115" s="132"/>
      <c r="X115" s="135"/>
      <c r="Y115" s="135"/>
      <c r="Z115" s="135"/>
      <c r="AA115" s="135"/>
      <c r="AB115" s="135"/>
      <c r="AC115" s="135"/>
      <c r="AD115" s="135"/>
      <c r="AE115" s="135"/>
      <c r="AF115" s="135"/>
      <c r="AG115" s="135"/>
      <c r="AH115" s="136"/>
    </row>
    <row r="116" spans="2:37" ht="15" hidden="1" customHeight="1" outlineLevel="1" x14ac:dyDescent="0.2">
      <c r="B116" s="63" t="s">
        <v>9</v>
      </c>
      <c r="C116" s="64" t="s">
        <v>12</v>
      </c>
      <c r="E116" s="137" t="s">
        <v>20</v>
      </c>
      <c r="F116" s="138"/>
      <c r="G116" s="138"/>
      <c r="H116" s="135"/>
      <c r="I116" s="135"/>
      <c r="J116" s="135"/>
      <c r="K116" s="135"/>
      <c r="L116" s="135"/>
      <c r="M116" s="135"/>
      <c r="N116" s="135"/>
      <c r="O116" s="135"/>
      <c r="P116" s="135"/>
      <c r="Q116" s="135"/>
      <c r="R116" s="136"/>
      <c r="U116" s="137" t="s">
        <v>20</v>
      </c>
      <c r="V116" s="138"/>
      <c r="W116" s="138"/>
      <c r="X116" s="135"/>
      <c r="Y116" s="135"/>
      <c r="Z116" s="135"/>
      <c r="AA116" s="135"/>
      <c r="AB116" s="135"/>
      <c r="AC116" s="135"/>
      <c r="AD116" s="135"/>
      <c r="AE116" s="135"/>
      <c r="AF116" s="135"/>
      <c r="AG116" s="135"/>
      <c r="AH116" s="136"/>
    </row>
    <row r="117" spans="2:37" ht="15" hidden="1" customHeight="1" outlineLevel="1" thickBot="1" x14ac:dyDescent="0.25">
      <c r="B117" s="65" t="s">
        <v>10</v>
      </c>
      <c r="C117" s="66" t="s">
        <v>15</v>
      </c>
      <c r="E117" s="139"/>
      <c r="F117" s="140"/>
      <c r="G117" s="140"/>
      <c r="H117" s="141"/>
      <c r="I117" s="141"/>
      <c r="J117" s="141"/>
      <c r="K117" s="141"/>
      <c r="L117" s="141"/>
      <c r="M117" s="141"/>
      <c r="N117" s="141"/>
      <c r="O117" s="141"/>
      <c r="P117" s="141"/>
      <c r="Q117" s="141"/>
      <c r="R117" s="142"/>
      <c r="U117" s="139"/>
      <c r="V117" s="140"/>
      <c r="W117" s="140"/>
      <c r="X117" s="141"/>
      <c r="Y117" s="141"/>
      <c r="Z117" s="141"/>
      <c r="AA117" s="141"/>
      <c r="AB117" s="141"/>
      <c r="AC117" s="141"/>
      <c r="AD117" s="141"/>
      <c r="AE117" s="141"/>
      <c r="AF117" s="141"/>
      <c r="AG117" s="141"/>
      <c r="AH117" s="142"/>
    </row>
    <row r="118" spans="2:37" ht="15" customHeight="1" collapsed="1" x14ac:dyDescent="0.2"/>
    <row r="119" spans="2:37" ht="15" customHeight="1" x14ac:dyDescent="0.2">
      <c r="B119" s="44" t="s">
        <v>66</v>
      </c>
      <c r="C119" s="125">
        <f>$F$4</f>
        <v>0</v>
      </c>
      <c r="D119" s="125"/>
      <c r="E119" s="143" t="s">
        <v>16</v>
      </c>
      <c r="F119" s="143"/>
      <c r="G119" s="143"/>
      <c r="H119" s="143"/>
      <c r="I119" s="126" t="str">
        <f>EXPEDIENTE!$C$17</f>
        <v>Vicente</v>
      </c>
      <c r="J119" s="126"/>
      <c r="K119" s="126"/>
      <c r="L119" s="126"/>
      <c r="M119" s="126"/>
      <c r="N119" s="126"/>
      <c r="O119" s="126"/>
      <c r="P119" s="126"/>
      <c r="Q119" s="126"/>
      <c r="R119" s="126"/>
      <c r="S119" s="126"/>
      <c r="T119" s="126"/>
      <c r="U119" s="126"/>
      <c r="V119" s="126"/>
      <c r="W119" s="126"/>
      <c r="X119" s="126"/>
      <c r="Y119" s="126"/>
      <c r="Z119" s="126"/>
      <c r="AA119" s="126"/>
      <c r="AB119" s="126"/>
      <c r="AC119" s="126"/>
      <c r="AD119" s="126"/>
      <c r="AE119" s="126"/>
      <c r="AF119" s="126"/>
      <c r="AG119" s="126"/>
      <c r="AH119" s="126"/>
    </row>
    <row r="120" spans="2:37" ht="15" hidden="1" customHeight="1" outlineLevel="1" x14ac:dyDescent="0.2">
      <c r="B120" s="44" t="s">
        <v>36</v>
      </c>
      <c r="C120" s="126" t="str">
        <f>EXPEDIENTE!$C$3</f>
        <v>CTCON</v>
      </c>
      <c r="D120" s="126"/>
      <c r="E120" s="126"/>
      <c r="F120" s="126"/>
      <c r="G120" s="126"/>
      <c r="H120" s="126"/>
      <c r="I120" s="126"/>
      <c r="J120" s="126"/>
      <c r="K120" s="126"/>
      <c r="L120" s="126"/>
      <c r="M120" s="126"/>
      <c r="N120" s="126"/>
      <c r="O120" s="126"/>
      <c r="P120" s="126"/>
      <c r="Q120" s="126"/>
      <c r="R120" s="126"/>
      <c r="S120" s="126"/>
      <c r="T120" s="126"/>
      <c r="U120" s="126"/>
      <c r="V120" s="126"/>
      <c r="W120" s="126"/>
      <c r="X120" s="126"/>
      <c r="Y120" s="126"/>
      <c r="Z120" s="126"/>
      <c r="AA120" s="126"/>
      <c r="AB120" s="126"/>
      <c r="AC120" s="126"/>
      <c r="AD120" s="126"/>
      <c r="AE120" s="126"/>
      <c r="AF120" s="126"/>
      <c r="AG120" s="126"/>
      <c r="AH120" s="126"/>
    </row>
    <row r="121" spans="2:37" s="46" customFormat="1" ht="15" hidden="1" customHeight="1" outlineLevel="1" thickBot="1" x14ac:dyDescent="0.25">
      <c r="C121" s="46">
        <f>WEEKDAY(CONCATENATE(C122,"/",$B$119,"/",$C$8),2)</f>
        <v>6</v>
      </c>
      <c r="D121" s="46">
        <f t="shared" ref="D121:AF121" si="12">WEEKDAY(CONCATENATE(D122,"/",$B$119,"/",$C$8),2)</f>
        <v>7</v>
      </c>
      <c r="E121" s="46">
        <f t="shared" si="12"/>
        <v>1</v>
      </c>
      <c r="F121" s="46">
        <f t="shared" si="12"/>
        <v>2</v>
      </c>
      <c r="G121" s="46">
        <f t="shared" si="12"/>
        <v>3</v>
      </c>
      <c r="H121" s="46">
        <f t="shared" si="12"/>
        <v>4</v>
      </c>
      <c r="I121" s="46">
        <f t="shared" si="12"/>
        <v>5</v>
      </c>
      <c r="J121" s="46">
        <f t="shared" si="12"/>
        <v>6</v>
      </c>
      <c r="K121" s="46">
        <f t="shared" si="12"/>
        <v>7</v>
      </c>
      <c r="L121" s="46">
        <f t="shared" si="12"/>
        <v>1</v>
      </c>
      <c r="M121" s="46">
        <f t="shared" si="12"/>
        <v>2</v>
      </c>
      <c r="N121" s="46">
        <f t="shared" si="12"/>
        <v>3</v>
      </c>
      <c r="O121" s="46">
        <f t="shared" si="12"/>
        <v>4</v>
      </c>
      <c r="P121" s="46">
        <f t="shared" si="12"/>
        <v>5</v>
      </c>
      <c r="Q121" s="46">
        <f t="shared" si="12"/>
        <v>6</v>
      </c>
      <c r="R121" s="46">
        <f t="shared" si="12"/>
        <v>7</v>
      </c>
      <c r="S121" s="46">
        <f t="shared" si="12"/>
        <v>1</v>
      </c>
      <c r="T121" s="46">
        <f t="shared" si="12"/>
        <v>2</v>
      </c>
      <c r="U121" s="46">
        <f t="shared" si="12"/>
        <v>3</v>
      </c>
      <c r="V121" s="46">
        <f t="shared" si="12"/>
        <v>4</v>
      </c>
      <c r="W121" s="46">
        <f t="shared" si="12"/>
        <v>5</v>
      </c>
      <c r="X121" s="46">
        <f t="shared" si="12"/>
        <v>6</v>
      </c>
      <c r="Y121" s="46">
        <f t="shared" si="12"/>
        <v>7</v>
      </c>
      <c r="Z121" s="46">
        <f t="shared" si="12"/>
        <v>1</v>
      </c>
      <c r="AA121" s="46">
        <f t="shared" si="12"/>
        <v>2</v>
      </c>
      <c r="AB121" s="46">
        <f t="shared" si="12"/>
        <v>3</v>
      </c>
      <c r="AC121" s="46">
        <f t="shared" si="12"/>
        <v>4</v>
      </c>
      <c r="AD121" s="46">
        <f t="shared" si="12"/>
        <v>5</v>
      </c>
      <c r="AE121" s="46">
        <f t="shared" si="12"/>
        <v>6</v>
      </c>
      <c r="AF121" s="46">
        <f t="shared" si="12"/>
        <v>7</v>
      </c>
    </row>
    <row r="122" spans="2:37" ht="15" hidden="1" customHeight="1" outlineLevel="1" x14ac:dyDescent="0.2">
      <c r="B122" s="47" t="s">
        <v>56</v>
      </c>
      <c r="C122" s="48">
        <v>1</v>
      </c>
      <c r="D122" s="49">
        <v>2</v>
      </c>
      <c r="E122" s="49">
        <v>3</v>
      </c>
      <c r="F122" s="49">
        <v>4</v>
      </c>
      <c r="G122" s="49">
        <v>5</v>
      </c>
      <c r="H122" s="49">
        <v>6</v>
      </c>
      <c r="I122" s="49">
        <v>7</v>
      </c>
      <c r="J122" s="49">
        <v>8</v>
      </c>
      <c r="K122" s="49">
        <v>9</v>
      </c>
      <c r="L122" s="49">
        <v>10</v>
      </c>
      <c r="M122" s="49">
        <v>11</v>
      </c>
      <c r="N122" s="49">
        <v>12</v>
      </c>
      <c r="O122" s="49">
        <v>13</v>
      </c>
      <c r="P122" s="49">
        <v>14</v>
      </c>
      <c r="Q122" s="49">
        <v>15</v>
      </c>
      <c r="R122" s="49">
        <v>16</v>
      </c>
      <c r="S122" s="49">
        <v>17</v>
      </c>
      <c r="T122" s="49">
        <v>18</v>
      </c>
      <c r="U122" s="49">
        <v>19</v>
      </c>
      <c r="V122" s="49">
        <v>20</v>
      </c>
      <c r="W122" s="49">
        <v>21</v>
      </c>
      <c r="X122" s="49">
        <v>22</v>
      </c>
      <c r="Y122" s="49">
        <v>23</v>
      </c>
      <c r="Z122" s="49">
        <v>24</v>
      </c>
      <c r="AA122" s="49">
        <v>25</v>
      </c>
      <c r="AB122" s="49">
        <v>26</v>
      </c>
      <c r="AC122" s="49">
        <v>27</v>
      </c>
      <c r="AD122" s="49">
        <v>28</v>
      </c>
      <c r="AE122" s="49">
        <v>29</v>
      </c>
      <c r="AF122" s="49">
        <v>30</v>
      </c>
      <c r="AG122" s="50"/>
      <c r="AH122" s="120" t="s">
        <v>2</v>
      </c>
    </row>
    <row r="123" spans="2:37" ht="15" hidden="1" customHeight="1" outlineLevel="1" thickBot="1" x14ac:dyDescent="0.25">
      <c r="B123" s="51" t="s">
        <v>17</v>
      </c>
      <c r="C123" s="39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6"/>
      <c r="AH123" s="121"/>
      <c r="AK123" s="67"/>
    </row>
    <row r="124" spans="2:37" ht="15" hidden="1" customHeight="1" outlineLevel="1" thickBot="1" x14ac:dyDescent="0.25">
      <c r="B124" s="122" t="s">
        <v>61</v>
      </c>
      <c r="C124" s="123"/>
      <c r="D124" s="123"/>
      <c r="E124" s="123"/>
      <c r="F124" s="123"/>
      <c r="G124" s="123"/>
      <c r="H124" s="123"/>
      <c r="I124" s="123"/>
      <c r="J124" s="123"/>
      <c r="K124" s="123"/>
      <c r="L124" s="123"/>
      <c r="M124" s="123"/>
      <c r="N124" s="123"/>
      <c r="O124" s="123"/>
      <c r="P124" s="123"/>
      <c r="Q124" s="123"/>
      <c r="R124" s="123"/>
      <c r="S124" s="123"/>
      <c r="T124" s="123"/>
      <c r="U124" s="123"/>
      <c r="V124" s="123"/>
      <c r="W124" s="123"/>
      <c r="X124" s="123"/>
      <c r="Y124" s="123"/>
      <c r="Z124" s="123"/>
      <c r="AA124" s="123"/>
      <c r="AB124" s="123"/>
      <c r="AC124" s="123"/>
      <c r="AD124" s="123"/>
      <c r="AE124" s="123"/>
      <c r="AF124" s="123"/>
      <c r="AG124" s="124"/>
      <c r="AH124" s="52">
        <f>SUM(AH125:AH134)</f>
        <v>0</v>
      </c>
      <c r="AK124" s="67"/>
    </row>
    <row r="125" spans="2:37" ht="15" hidden="1" customHeight="1" outlineLevel="1" x14ac:dyDescent="0.2">
      <c r="B125" s="53" t="str">
        <f>IF(EXPEDIENTE!$C$22="","",EXPEDIENTE!$E$22)</f>
        <v>erwghewg</v>
      </c>
      <c r="C125" s="29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4"/>
      <c r="AH125" s="54">
        <f>SUM(C125:AG125)</f>
        <v>0</v>
      </c>
    </row>
    <row r="126" spans="2:37" ht="15" hidden="1" customHeight="1" outlineLevel="1" x14ac:dyDescent="0.2">
      <c r="B126" s="55" t="str">
        <f>IF(EXPEDIENTE!$C$23="","",EXPEDIENTE!$E$23)</f>
        <v>gergqweger</v>
      </c>
      <c r="C126" s="31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5"/>
      <c r="AH126" s="54">
        <f t="shared" ref="AH126:AH134" si="13">SUM(C126:AG126)</f>
        <v>0</v>
      </c>
    </row>
    <row r="127" spans="2:37" ht="15" hidden="1" customHeight="1" outlineLevel="1" x14ac:dyDescent="0.2">
      <c r="B127" s="55" t="str">
        <f>IF(EXPEDIENTE!$C$24="","",EXPEDIENTE!$E$24)</f>
        <v/>
      </c>
      <c r="C127" s="31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5"/>
      <c r="AH127" s="54">
        <f t="shared" si="13"/>
        <v>0</v>
      </c>
    </row>
    <row r="128" spans="2:37" ht="15" hidden="1" customHeight="1" outlineLevel="1" x14ac:dyDescent="0.2">
      <c r="B128" s="55" t="str">
        <f>IF(EXPEDIENTE!$C$25="","",EXPEDIENTE!$E$25)</f>
        <v/>
      </c>
      <c r="C128" s="31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5"/>
      <c r="AH128" s="54">
        <f t="shared" si="13"/>
        <v>0</v>
      </c>
    </row>
    <row r="129" spans="2:34" ht="15" hidden="1" customHeight="1" outlineLevel="1" x14ac:dyDescent="0.2">
      <c r="B129" s="55" t="str">
        <f>IF(EXPEDIENTE!$C$26="","",EXPEDIENTE!$E$26)</f>
        <v/>
      </c>
      <c r="C129" s="31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5"/>
      <c r="AH129" s="54">
        <f t="shared" si="13"/>
        <v>0</v>
      </c>
    </row>
    <row r="130" spans="2:34" ht="15" hidden="1" customHeight="1" outlineLevel="1" x14ac:dyDescent="0.2">
      <c r="B130" s="55" t="str">
        <f>IF(EXPEDIENTE!$C$27="","",EXPEDIENTE!$E$27)</f>
        <v/>
      </c>
      <c r="C130" s="31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5"/>
      <c r="AH130" s="54">
        <f t="shared" si="13"/>
        <v>0</v>
      </c>
    </row>
    <row r="131" spans="2:34" ht="15" hidden="1" customHeight="1" outlineLevel="1" x14ac:dyDescent="0.2">
      <c r="B131" s="55" t="str">
        <f>IF(EXPEDIENTE!$C$28="","",EXPEDIENTE!$E$28)</f>
        <v/>
      </c>
      <c r="C131" s="31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5"/>
      <c r="AH131" s="54">
        <f t="shared" si="13"/>
        <v>0</v>
      </c>
    </row>
    <row r="132" spans="2:34" ht="15" hidden="1" customHeight="1" outlineLevel="1" x14ac:dyDescent="0.2">
      <c r="B132" s="55" t="str">
        <f>IF(EXPEDIENTE!$C$29="","",EXPEDIENTE!$E$29)</f>
        <v/>
      </c>
      <c r="C132" s="31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5"/>
      <c r="AH132" s="54">
        <f t="shared" si="13"/>
        <v>0</v>
      </c>
    </row>
    <row r="133" spans="2:34" ht="15" hidden="1" customHeight="1" outlineLevel="1" x14ac:dyDescent="0.2">
      <c r="B133" s="55" t="str">
        <f>IF(EXPEDIENTE!$C$30="","",EXPEDIENTE!$E$30)</f>
        <v/>
      </c>
      <c r="C133" s="31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5"/>
      <c r="AH133" s="54">
        <f t="shared" si="13"/>
        <v>0</v>
      </c>
    </row>
    <row r="134" spans="2:34" ht="15" hidden="1" customHeight="1" outlineLevel="1" thickBot="1" x14ac:dyDescent="0.25">
      <c r="B134" s="55" t="str">
        <f>IF(EXPEDIENTE!$C$31="","",EXPEDIENTE!$E$31)</f>
        <v/>
      </c>
      <c r="C134" s="36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8"/>
      <c r="AH134" s="54">
        <f t="shared" si="13"/>
        <v>0</v>
      </c>
    </row>
    <row r="135" spans="2:34" ht="15" hidden="1" customHeight="1" outlineLevel="1" thickBot="1" x14ac:dyDescent="0.25">
      <c r="B135" s="122" t="s">
        <v>62</v>
      </c>
      <c r="C135" s="123"/>
      <c r="D135" s="123"/>
      <c r="E135" s="123"/>
      <c r="F135" s="123"/>
      <c r="G135" s="123"/>
      <c r="H135" s="123"/>
      <c r="I135" s="123"/>
      <c r="J135" s="123"/>
      <c r="K135" s="123"/>
      <c r="L135" s="123"/>
      <c r="M135" s="123"/>
      <c r="N135" s="123"/>
      <c r="O135" s="123"/>
      <c r="P135" s="123"/>
      <c r="Q135" s="123"/>
      <c r="R135" s="123"/>
      <c r="S135" s="123"/>
      <c r="T135" s="123"/>
      <c r="U135" s="123"/>
      <c r="V135" s="123"/>
      <c r="W135" s="123"/>
      <c r="X135" s="123"/>
      <c r="Y135" s="123"/>
      <c r="Z135" s="123"/>
      <c r="AA135" s="123"/>
      <c r="AB135" s="123"/>
      <c r="AC135" s="123"/>
      <c r="AD135" s="123"/>
      <c r="AE135" s="123"/>
      <c r="AF135" s="123"/>
      <c r="AG135" s="124"/>
      <c r="AH135" s="52">
        <f>SUM(AH136:AH145)</f>
        <v>0</v>
      </c>
    </row>
    <row r="136" spans="2:34" ht="15" hidden="1" customHeight="1" outlineLevel="1" x14ac:dyDescent="0.2">
      <c r="B136" s="53" t="str">
        <f>IF(EXPEDIENTE!$C$36="","",EXPEDIENTE!$E$36)</f>
        <v/>
      </c>
      <c r="C136" s="29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4"/>
      <c r="AH136" s="54">
        <f>SUM(C136:AG136)</f>
        <v>0</v>
      </c>
    </row>
    <row r="137" spans="2:34" ht="15" hidden="1" customHeight="1" outlineLevel="1" x14ac:dyDescent="0.2">
      <c r="B137" s="55" t="str">
        <f>IF(EXPEDIENTE!$C$37="","",EXPEDIENTE!$E$37)</f>
        <v/>
      </c>
      <c r="C137" s="31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5"/>
      <c r="AH137" s="54">
        <f t="shared" ref="AH137:AH145" si="14">SUM(C137:AG137)</f>
        <v>0</v>
      </c>
    </row>
    <row r="138" spans="2:34" ht="15" hidden="1" customHeight="1" outlineLevel="1" x14ac:dyDescent="0.2">
      <c r="B138" s="55" t="str">
        <f>IF(EXPEDIENTE!$C$38="","",EXPEDIENTE!$E$38)</f>
        <v/>
      </c>
      <c r="C138" s="31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5"/>
      <c r="AH138" s="54">
        <f t="shared" si="14"/>
        <v>0</v>
      </c>
    </row>
    <row r="139" spans="2:34" ht="15" hidden="1" customHeight="1" outlineLevel="1" x14ac:dyDescent="0.2">
      <c r="B139" s="55" t="str">
        <f>IF(EXPEDIENTE!$C$39="","",EXPEDIENTE!$E$39)</f>
        <v/>
      </c>
      <c r="C139" s="31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5"/>
      <c r="AH139" s="54">
        <f t="shared" si="14"/>
        <v>0</v>
      </c>
    </row>
    <row r="140" spans="2:34" ht="15" hidden="1" customHeight="1" outlineLevel="1" x14ac:dyDescent="0.2">
      <c r="B140" s="55" t="str">
        <f>IF(EXPEDIENTE!$C$40="","",EXPEDIENTE!$E$40)</f>
        <v/>
      </c>
      <c r="C140" s="31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5"/>
      <c r="AH140" s="54">
        <f t="shared" si="14"/>
        <v>0</v>
      </c>
    </row>
    <row r="141" spans="2:34" ht="15" hidden="1" customHeight="1" outlineLevel="1" x14ac:dyDescent="0.2">
      <c r="B141" s="55" t="str">
        <f>IF(EXPEDIENTE!$C$41="","",EXPEDIENTE!$E$41)</f>
        <v/>
      </c>
      <c r="C141" s="31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5"/>
      <c r="AH141" s="54">
        <f t="shared" si="14"/>
        <v>0</v>
      </c>
    </row>
    <row r="142" spans="2:34" ht="15" hidden="1" customHeight="1" outlineLevel="1" x14ac:dyDescent="0.2">
      <c r="B142" s="55" t="str">
        <f>IF(EXPEDIENTE!$C$42="","",EXPEDIENTE!$E$42)</f>
        <v/>
      </c>
      <c r="C142" s="31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5"/>
      <c r="AH142" s="54">
        <f t="shared" si="14"/>
        <v>0</v>
      </c>
    </row>
    <row r="143" spans="2:34" ht="15" hidden="1" customHeight="1" outlineLevel="1" x14ac:dyDescent="0.2">
      <c r="B143" s="55" t="str">
        <f>IF(EXPEDIENTE!$C$43="","",EXPEDIENTE!$E$43)</f>
        <v/>
      </c>
      <c r="C143" s="31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5"/>
      <c r="AH143" s="54">
        <f t="shared" si="14"/>
        <v>0</v>
      </c>
    </row>
    <row r="144" spans="2:34" ht="15" hidden="1" customHeight="1" outlineLevel="1" x14ac:dyDescent="0.2">
      <c r="B144" s="55" t="str">
        <f>IF(EXPEDIENTE!$C$44="","",EXPEDIENTE!$E$44)</f>
        <v/>
      </c>
      <c r="C144" s="31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5"/>
      <c r="AH144" s="54">
        <f t="shared" si="14"/>
        <v>0</v>
      </c>
    </row>
    <row r="145" spans="2:37" ht="15" hidden="1" customHeight="1" outlineLevel="1" thickBot="1" x14ac:dyDescent="0.25">
      <c r="B145" s="55" t="str">
        <f>IF(EXPEDIENTE!$C$45="","",EXPEDIENTE!$E$45)</f>
        <v/>
      </c>
      <c r="C145" s="31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5"/>
      <c r="AH145" s="54">
        <f t="shared" si="14"/>
        <v>0</v>
      </c>
    </row>
    <row r="146" spans="2:37" ht="30" hidden="1" customHeight="1" outlineLevel="1" thickBot="1" x14ac:dyDescent="0.25">
      <c r="B146" s="57" t="s">
        <v>23</v>
      </c>
      <c r="C146" s="58">
        <f t="shared" ref="C146:AG146" si="15">SUM(C125:C145)</f>
        <v>0</v>
      </c>
      <c r="D146" s="59">
        <f t="shared" si="15"/>
        <v>0</v>
      </c>
      <c r="E146" s="59">
        <f t="shared" si="15"/>
        <v>0</v>
      </c>
      <c r="F146" s="59">
        <f t="shared" si="15"/>
        <v>0</v>
      </c>
      <c r="G146" s="59">
        <f t="shared" si="15"/>
        <v>0</v>
      </c>
      <c r="H146" s="59">
        <f t="shared" si="15"/>
        <v>0</v>
      </c>
      <c r="I146" s="59">
        <f t="shared" si="15"/>
        <v>0</v>
      </c>
      <c r="J146" s="59">
        <f t="shared" si="15"/>
        <v>0</v>
      </c>
      <c r="K146" s="59">
        <f t="shared" si="15"/>
        <v>0</v>
      </c>
      <c r="L146" s="59">
        <f t="shared" si="15"/>
        <v>0</v>
      </c>
      <c r="M146" s="59">
        <f t="shared" si="15"/>
        <v>0</v>
      </c>
      <c r="N146" s="59">
        <f t="shared" si="15"/>
        <v>0</v>
      </c>
      <c r="O146" s="59">
        <f t="shared" si="15"/>
        <v>0</v>
      </c>
      <c r="P146" s="59">
        <f t="shared" si="15"/>
        <v>0</v>
      </c>
      <c r="Q146" s="59">
        <f t="shared" si="15"/>
        <v>0</v>
      </c>
      <c r="R146" s="59">
        <f t="shared" si="15"/>
        <v>0</v>
      </c>
      <c r="S146" s="59">
        <f t="shared" si="15"/>
        <v>0</v>
      </c>
      <c r="T146" s="59">
        <f t="shared" si="15"/>
        <v>0</v>
      </c>
      <c r="U146" s="59">
        <f t="shared" si="15"/>
        <v>0</v>
      </c>
      <c r="V146" s="59">
        <f t="shared" si="15"/>
        <v>0</v>
      </c>
      <c r="W146" s="59">
        <f t="shared" si="15"/>
        <v>0</v>
      </c>
      <c r="X146" s="59">
        <f t="shared" si="15"/>
        <v>0</v>
      </c>
      <c r="Y146" s="59">
        <f t="shared" si="15"/>
        <v>0</v>
      </c>
      <c r="Z146" s="59">
        <f t="shared" si="15"/>
        <v>0</v>
      </c>
      <c r="AA146" s="59">
        <f t="shared" si="15"/>
        <v>0</v>
      </c>
      <c r="AB146" s="59">
        <f t="shared" si="15"/>
        <v>0</v>
      </c>
      <c r="AC146" s="59">
        <f t="shared" si="15"/>
        <v>0</v>
      </c>
      <c r="AD146" s="59">
        <f t="shared" si="15"/>
        <v>0</v>
      </c>
      <c r="AE146" s="59">
        <f t="shared" si="15"/>
        <v>0</v>
      </c>
      <c r="AF146" s="59">
        <f t="shared" si="15"/>
        <v>0</v>
      </c>
      <c r="AG146" s="60">
        <f t="shared" si="15"/>
        <v>0</v>
      </c>
      <c r="AH146" s="52">
        <f>AH124+AH135</f>
        <v>0</v>
      </c>
    </row>
    <row r="147" spans="2:37" ht="15" hidden="1" customHeight="1" outlineLevel="1" thickBot="1" x14ac:dyDescent="0.25"/>
    <row r="148" spans="2:37" ht="15" hidden="1" customHeight="1" outlineLevel="1" thickBot="1" x14ac:dyDescent="0.25">
      <c r="B148" s="127" t="s">
        <v>4</v>
      </c>
      <c r="C148" s="128"/>
      <c r="E148" s="129" t="s">
        <v>21</v>
      </c>
      <c r="F148" s="130"/>
      <c r="G148" s="130"/>
      <c r="H148" s="133"/>
      <c r="I148" s="133"/>
      <c r="J148" s="133"/>
      <c r="K148" s="133"/>
      <c r="L148" s="133"/>
      <c r="M148" s="133"/>
      <c r="N148" s="133"/>
      <c r="O148" s="133"/>
      <c r="P148" s="133"/>
      <c r="Q148" s="133"/>
      <c r="R148" s="134"/>
      <c r="U148" s="129" t="s">
        <v>22</v>
      </c>
      <c r="V148" s="130"/>
      <c r="W148" s="130"/>
      <c r="X148" s="133"/>
      <c r="Y148" s="133"/>
      <c r="Z148" s="133"/>
      <c r="AA148" s="133"/>
      <c r="AB148" s="133"/>
      <c r="AC148" s="133"/>
      <c r="AD148" s="133"/>
      <c r="AE148" s="133"/>
      <c r="AF148" s="133"/>
      <c r="AG148" s="133"/>
      <c r="AH148" s="134"/>
    </row>
    <row r="149" spans="2:37" ht="15" hidden="1" customHeight="1" outlineLevel="1" x14ac:dyDescent="0.2">
      <c r="B149" s="61" t="s">
        <v>5</v>
      </c>
      <c r="C149" s="62" t="s">
        <v>13</v>
      </c>
      <c r="E149" s="131"/>
      <c r="F149" s="132"/>
      <c r="G149" s="132"/>
      <c r="H149" s="135"/>
      <c r="I149" s="135"/>
      <c r="J149" s="135"/>
      <c r="K149" s="135"/>
      <c r="L149" s="135"/>
      <c r="M149" s="135"/>
      <c r="N149" s="135"/>
      <c r="O149" s="135"/>
      <c r="P149" s="135"/>
      <c r="Q149" s="135"/>
      <c r="R149" s="136"/>
      <c r="U149" s="131"/>
      <c r="V149" s="132"/>
      <c r="W149" s="132"/>
      <c r="X149" s="135"/>
      <c r="Y149" s="135"/>
      <c r="Z149" s="135"/>
      <c r="AA149" s="135"/>
      <c r="AB149" s="135"/>
      <c r="AC149" s="135"/>
      <c r="AD149" s="135"/>
      <c r="AE149" s="135"/>
      <c r="AF149" s="135"/>
      <c r="AG149" s="135"/>
      <c r="AH149" s="136"/>
    </row>
    <row r="150" spans="2:37" ht="15" hidden="1" customHeight="1" outlineLevel="1" x14ac:dyDescent="0.2">
      <c r="B150" s="63" t="s">
        <v>6</v>
      </c>
      <c r="C150" s="64" t="s">
        <v>14</v>
      </c>
      <c r="E150" s="131"/>
      <c r="F150" s="132"/>
      <c r="G150" s="132"/>
      <c r="H150" s="135"/>
      <c r="I150" s="135"/>
      <c r="J150" s="135"/>
      <c r="K150" s="135"/>
      <c r="L150" s="135"/>
      <c r="M150" s="135"/>
      <c r="N150" s="135"/>
      <c r="O150" s="135"/>
      <c r="P150" s="135"/>
      <c r="Q150" s="135"/>
      <c r="R150" s="136"/>
      <c r="U150" s="131"/>
      <c r="V150" s="132"/>
      <c r="W150" s="132"/>
      <c r="X150" s="135"/>
      <c r="Y150" s="135"/>
      <c r="Z150" s="135"/>
      <c r="AA150" s="135"/>
      <c r="AB150" s="135"/>
      <c r="AC150" s="135"/>
      <c r="AD150" s="135"/>
      <c r="AE150" s="135"/>
      <c r="AF150" s="135"/>
      <c r="AG150" s="135"/>
      <c r="AH150" s="136"/>
    </row>
    <row r="151" spans="2:37" ht="15" hidden="1" customHeight="1" outlineLevel="1" x14ac:dyDescent="0.2">
      <c r="B151" s="63" t="s">
        <v>7</v>
      </c>
      <c r="C151" s="64" t="s">
        <v>3</v>
      </c>
      <c r="E151" s="131"/>
      <c r="F151" s="132"/>
      <c r="G151" s="132"/>
      <c r="H151" s="135"/>
      <c r="I151" s="135"/>
      <c r="J151" s="135"/>
      <c r="K151" s="135"/>
      <c r="L151" s="135"/>
      <c r="M151" s="135"/>
      <c r="N151" s="135"/>
      <c r="O151" s="135"/>
      <c r="P151" s="135"/>
      <c r="Q151" s="135"/>
      <c r="R151" s="136"/>
      <c r="U151" s="131"/>
      <c r="V151" s="132"/>
      <c r="W151" s="132"/>
      <c r="X151" s="135"/>
      <c r="Y151" s="135"/>
      <c r="Z151" s="135"/>
      <c r="AA151" s="135"/>
      <c r="AB151" s="135"/>
      <c r="AC151" s="135"/>
      <c r="AD151" s="135"/>
      <c r="AE151" s="135"/>
      <c r="AF151" s="135"/>
      <c r="AG151" s="135"/>
      <c r="AH151" s="136"/>
    </row>
    <row r="152" spans="2:37" ht="15" hidden="1" customHeight="1" outlineLevel="1" x14ac:dyDescent="0.2">
      <c r="B152" s="63" t="s">
        <v>8</v>
      </c>
      <c r="C152" s="64" t="s">
        <v>11</v>
      </c>
      <c r="E152" s="131"/>
      <c r="F152" s="132"/>
      <c r="G152" s="132"/>
      <c r="H152" s="135"/>
      <c r="I152" s="135"/>
      <c r="J152" s="135"/>
      <c r="K152" s="135"/>
      <c r="L152" s="135"/>
      <c r="M152" s="135"/>
      <c r="N152" s="135"/>
      <c r="O152" s="135"/>
      <c r="P152" s="135"/>
      <c r="Q152" s="135"/>
      <c r="R152" s="136"/>
      <c r="U152" s="131"/>
      <c r="V152" s="132"/>
      <c r="W152" s="132"/>
      <c r="X152" s="135"/>
      <c r="Y152" s="135"/>
      <c r="Z152" s="135"/>
      <c r="AA152" s="135"/>
      <c r="AB152" s="135"/>
      <c r="AC152" s="135"/>
      <c r="AD152" s="135"/>
      <c r="AE152" s="135"/>
      <c r="AF152" s="135"/>
      <c r="AG152" s="135"/>
      <c r="AH152" s="136"/>
    </row>
    <row r="153" spans="2:37" ht="15" hidden="1" customHeight="1" outlineLevel="1" x14ac:dyDescent="0.2">
      <c r="B153" s="63" t="s">
        <v>9</v>
      </c>
      <c r="C153" s="64" t="s">
        <v>12</v>
      </c>
      <c r="E153" s="137" t="s">
        <v>20</v>
      </c>
      <c r="F153" s="138"/>
      <c r="G153" s="138"/>
      <c r="H153" s="135"/>
      <c r="I153" s="135"/>
      <c r="J153" s="135"/>
      <c r="K153" s="135"/>
      <c r="L153" s="135"/>
      <c r="M153" s="135"/>
      <c r="N153" s="135"/>
      <c r="O153" s="135"/>
      <c r="P153" s="135"/>
      <c r="Q153" s="135"/>
      <c r="R153" s="136"/>
      <c r="U153" s="137" t="s">
        <v>20</v>
      </c>
      <c r="V153" s="138"/>
      <c r="W153" s="138"/>
      <c r="X153" s="135"/>
      <c r="Y153" s="135"/>
      <c r="Z153" s="135"/>
      <c r="AA153" s="135"/>
      <c r="AB153" s="135"/>
      <c r="AC153" s="135"/>
      <c r="AD153" s="135"/>
      <c r="AE153" s="135"/>
      <c r="AF153" s="135"/>
      <c r="AG153" s="135"/>
      <c r="AH153" s="136"/>
    </row>
    <row r="154" spans="2:37" ht="15" hidden="1" customHeight="1" outlineLevel="1" thickBot="1" x14ac:dyDescent="0.25">
      <c r="B154" s="65" t="s">
        <v>10</v>
      </c>
      <c r="C154" s="66" t="s">
        <v>15</v>
      </c>
      <c r="E154" s="139"/>
      <c r="F154" s="140"/>
      <c r="G154" s="140"/>
      <c r="H154" s="141"/>
      <c r="I154" s="141"/>
      <c r="J154" s="141"/>
      <c r="K154" s="141"/>
      <c r="L154" s="141"/>
      <c r="M154" s="141"/>
      <c r="N154" s="141"/>
      <c r="O154" s="141"/>
      <c r="P154" s="141"/>
      <c r="Q154" s="141"/>
      <c r="R154" s="142"/>
      <c r="U154" s="139"/>
      <c r="V154" s="140"/>
      <c r="W154" s="140"/>
      <c r="X154" s="141"/>
      <c r="Y154" s="141"/>
      <c r="Z154" s="141"/>
      <c r="AA154" s="141"/>
      <c r="AB154" s="141"/>
      <c r="AC154" s="141"/>
      <c r="AD154" s="141"/>
      <c r="AE154" s="141"/>
      <c r="AF154" s="141"/>
      <c r="AG154" s="141"/>
      <c r="AH154" s="142"/>
    </row>
    <row r="155" spans="2:37" ht="15" customHeight="1" collapsed="1" x14ac:dyDescent="0.2"/>
    <row r="156" spans="2:37" ht="15" customHeight="1" x14ac:dyDescent="0.2">
      <c r="B156" s="44" t="s">
        <v>67</v>
      </c>
      <c r="C156" s="125">
        <f>$F$4</f>
        <v>0</v>
      </c>
      <c r="D156" s="125"/>
      <c r="E156" s="143" t="s">
        <v>16</v>
      </c>
      <c r="F156" s="143"/>
      <c r="G156" s="143"/>
      <c r="H156" s="143"/>
      <c r="I156" s="126" t="str">
        <f>EXPEDIENTE!$C$17</f>
        <v>Vicente</v>
      </c>
      <c r="J156" s="126"/>
      <c r="K156" s="126"/>
      <c r="L156" s="126"/>
      <c r="M156" s="126"/>
      <c r="N156" s="126"/>
      <c r="O156" s="126"/>
      <c r="P156" s="126"/>
      <c r="Q156" s="126"/>
      <c r="R156" s="126"/>
      <c r="S156" s="126"/>
      <c r="T156" s="126"/>
      <c r="U156" s="126"/>
      <c r="V156" s="126"/>
      <c r="W156" s="126"/>
      <c r="X156" s="126"/>
      <c r="Y156" s="126"/>
      <c r="Z156" s="126"/>
      <c r="AA156" s="126"/>
      <c r="AB156" s="126"/>
      <c r="AC156" s="126"/>
      <c r="AD156" s="126"/>
      <c r="AE156" s="126"/>
      <c r="AF156" s="126"/>
      <c r="AG156" s="126"/>
      <c r="AH156" s="126"/>
    </row>
    <row r="157" spans="2:37" ht="15" hidden="1" customHeight="1" outlineLevel="1" x14ac:dyDescent="0.2">
      <c r="B157" s="44" t="s">
        <v>36</v>
      </c>
      <c r="C157" s="126" t="str">
        <f>EXPEDIENTE!$C$3</f>
        <v>CTCON</v>
      </c>
      <c r="D157" s="126"/>
      <c r="E157" s="126"/>
      <c r="F157" s="126"/>
      <c r="G157" s="126"/>
      <c r="H157" s="126"/>
      <c r="I157" s="126"/>
      <c r="J157" s="126"/>
      <c r="K157" s="126"/>
      <c r="L157" s="126"/>
      <c r="M157" s="126"/>
      <c r="N157" s="126"/>
      <c r="O157" s="126"/>
      <c r="P157" s="126"/>
      <c r="Q157" s="126"/>
      <c r="R157" s="126"/>
      <c r="S157" s="126"/>
      <c r="T157" s="126"/>
      <c r="U157" s="126"/>
      <c r="V157" s="126"/>
      <c r="W157" s="126"/>
      <c r="X157" s="126"/>
      <c r="Y157" s="126"/>
      <c r="Z157" s="126"/>
      <c r="AA157" s="126"/>
      <c r="AB157" s="126"/>
      <c r="AC157" s="126"/>
      <c r="AD157" s="126"/>
      <c r="AE157" s="126"/>
      <c r="AF157" s="126"/>
      <c r="AG157" s="126"/>
      <c r="AH157" s="126"/>
    </row>
    <row r="158" spans="2:37" s="46" customFormat="1" ht="15" hidden="1" customHeight="1" outlineLevel="1" thickBot="1" x14ac:dyDescent="0.25">
      <c r="C158" s="46">
        <f>WEEKDAY(CONCATENATE(C159,"/",$B$156,"/",$C$8),2)</f>
        <v>1</v>
      </c>
      <c r="D158" s="46">
        <f t="shared" ref="D158:AG158" si="16">WEEKDAY(CONCATENATE(D159,"/",$B$156,"/",$C$8),2)</f>
        <v>2</v>
      </c>
      <c r="E158" s="46">
        <f t="shared" si="16"/>
        <v>3</v>
      </c>
      <c r="F158" s="46">
        <f t="shared" si="16"/>
        <v>4</v>
      </c>
      <c r="G158" s="46">
        <f t="shared" si="16"/>
        <v>5</v>
      </c>
      <c r="H158" s="46">
        <f t="shared" si="16"/>
        <v>6</v>
      </c>
      <c r="I158" s="46">
        <f t="shared" si="16"/>
        <v>7</v>
      </c>
      <c r="J158" s="46">
        <f t="shared" si="16"/>
        <v>1</v>
      </c>
      <c r="K158" s="46">
        <f t="shared" si="16"/>
        <v>2</v>
      </c>
      <c r="L158" s="46">
        <f t="shared" si="16"/>
        <v>3</v>
      </c>
      <c r="M158" s="46">
        <f t="shared" si="16"/>
        <v>4</v>
      </c>
      <c r="N158" s="46">
        <f t="shared" si="16"/>
        <v>5</v>
      </c>
      <c r="O158" s="46">
        <f t="shared" si="16"/>
        <v>6</v>
      </c>
      <c r="P158" s="46">
        <f t="shared" si="16"/>
        <v>7</v>
      </c>
      <c r="Q158" s="46">
        <f t="shared" si="16"/>
        <v>1</v>
      </c>
      <c r="R158" s="46">
        <f t="shared" si="16"/>
        <v>2</v>
      </c>
      <c r="S158" s="46">
        <f t="shared" si="16"/>
        <v>3</v>
      </c>
      <c r="T158" s="46">
        <f t="shared" si="16"/>
        <v>4</v>
      </c>
      <c r="U158" s="46">
        <f t="shared" si="16"/>
        <v>5</v>
      </c>
      <c r="V158" s="46">
        <f t="shared" si="16"/>
        <v>6</v>
      </c>
      <c r="W158" s="46">
        <f t="shared" si="16"/>
        <v>7</v>
      </c>
      <c r="X158" s="46">
        <f t="shared" si="16"/>
        <v>1</v>
      </c>
      <c r="Y158" s="46">
        <f t="shared" si="16"/>
        <v>2</v>
      </c>
      <c r="Z158" s="46">
        <f t="shared" si="16"/>
        <v>3</v>
      </c>
      <c r="AA158" s="46">
        <f t="shared" si="16"/>
        <v>4</v>
      </c>
      <c r="AB158" s="46">
        <f t="shared" si="16"/>
        <v>5</v>
      </c>
      <c r="AC158" s="46">
        <f t="shared" si="16"/>
        <v>6</v>
      </c>
      <c r="AD158" s="46">
        <f t="shared" si="16"/>
        <v>7</v>
      </c>
      <c r="AE158" s="46">
        <f t="shared" si="16"/>
        <v>1</v>
      </c>
      <c r="AF158" s="46">
        <f t="shared" si="16"/>
        <v>2</v>
      </c>
      <c r="AG158" s="46">
        <f t="shared" si="16"/>
        <v>3</v>
      </c>
    </row>
    <row r="159" spans="2:37" ht="15" hidden="1" customHeight="1" outlineLevel="1" x14ac:dyDescent="0.2">
      <c r="B159" s="47" t="s">
        <v>56</v>
      </c>
      <c r="C159" s="48">
        <v>1</v>
      </c>
      <c r="D159" s="49">
        <v>2</v>
      </c>
      <c r="E159" s="49">
        <v>3</v>
      </c>
      <c r="F159" s="49">
        <v>4</v>
      </c>
      <c r="G159" s="49">
        <v>5</v>
      </c>
      <c r="H159" s="49">
        <v>6</v>
      </c>
      <c r="I159" s="49">
        <v>7</v>
      </c>
      <c r="J159" s="49">
        <v>8</v>
      </c>
      <c r="K159" s="49">
        <v>9</v>
      </c>
      <c r="L159" s="49">
        <v>10</v>
      </c>
      <c r="M159" s="49">
        <v>11</v>
      </c>
      <c r="N159" s="49">
        <v>12</v>
      </c>
      <c r="O159" s="49">
        <v>13</v>
      </c>
      <c r="P159" s="49">
        <v>14</v>
      </c>
      <c r="Q159" s="49">
        <v>15</v>
      </c>
      <c r="R159" s="49">
        <v>16</v>
      </c>
      <c r="S159" s="49">
        <v>17</v>
      </c>
      <c r="T159" s="49">
        <v>18</v>
      </c>
      <c r="U159" s="49">
        <v>19</v>
      </c>
      <c r="V159" s="49">
        <v>20</v>
      </c>
      <c r="W159" s="49">
        <v>21</v>
      </c>
      <c r="X159" s="49">
        <v>22</v>
      </c>
      <c r="Y159" s="49">
        <v>23</v>
      </c>
      <c r="Z159" s="49">
        <v>24</v>
      </c>
      <c r="AA159" s="49">
        <v>25</v>
      </c>
      <c r="AB159" s="49">
        <v>26</v>
      </c>
      <c r="AC159" s="49">
        <v>27</v>
      </c>
      <c r="AD159" s="49">
        <v>28</v>
      </c>
      <c r="AE159" s="49">
        <v>29</v>
      </c>
      <c r="AF159" s="49">
        <v>30</v>
      </c>
      <c r="AG159" s="50">
        <v>31</v>
      </c>
      <c r="AH159" s="120" t="s">
        <v>2</v>
      </c>
    </row>
    <row r="160" spans="2:37" ht="15" hidden="1" customHeight="1" outlineLevel="1" thickBot="1" x14ac:dyDescent="0.25">
      <c r="B160" s="51" t="s">
        <v>17</v>
      </c>
      <c r="C160" s="39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1"/>
      <c r="AH160" s="121"/>
      <c r="AK160" s="67"/>
    </row>
    <row r="161" spans="2:37" ht="15" hidden="1" customHeight="1" outlineLevel="1" thickBot="1" x14ac:dyDescent="0.25">
      <c r="B161" s="122" t="s">
        <v>61</v>
      </c>
      <c r="C161" s="123"/>
      <c r="D161" s="123"/>
      <c r="E161" s="123"/>
      <c r="F161" s="123"/>
      <c r="G161" s="123"/>
      <c r="H161" s="123"/>
      <c r="I161" s="123"/>
      <c r="J161" s="123"/>
      <c r="K161" s="123"/>
      <c r="L161" s="123"/>
      <c r="M161" s="123"/>
      <c r="N161" s="123"/>
      <c r="O161" s="123"/>
      <c r="P161" s="123"/>
      <c r="Q161" s="123"/>
      <c r="R161" s="123"/>
      <c r="S161" s="123"/>
      <c r="T161" s="123"/>
      <c r="U161" s="123"/>
      <c r="V161" s="123"/>
      <c r="W161" s="123"/>
      <c r="X161" s="123"/>
      <c r="Y161" s="123"/>
      <c r="Z161" s="123"/>
      <c r="AA161" s="123"/>
      <c r="AB161" s="123"/>
      <c r="AC161" s="123"/>
      <c r="AD161" s="123"/>
      <c r="AE161" s="123"/>
      <c r="AF161" s="123"/>
      <c r="AG161" s="124"/>
      <c r="AH161" s="52">
        <f>SUM(AH162:AH171)</f>
        <v>0</v>
      </c>
      <c r="AK161" s="67"/>
    </row>
    <row r="162" spans="2:37" ht="15" hidden="1" customHeight="1" outlineLevel="1" x14ac:dyDescent="0.2">
      <c r="B162" s="69" t="str">
        <f>IF(EXPEDIENTE!$C$22="","",EXPEDIENTE!$E$22)</f>
        <v>erwghewg</v>
      </c>
      <c r="C162" s="27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4"/>
      <c r="AH162" s="54">
        <f>SUM(C162:AG162)</f>
        <v>0</v>
      </c>
    </row>
    <row r="163" spans="2:37" ht="15" hidden="1" customHeight="1" outlineLevel="1" x14ac:dyDescent="0.2">
      <c r="B163" s="70" t="str">
        <f>IF(EXPEDIENTE!$C$23="","",EXPEDIENTE!$E$23)</f>
        <v>gergqweger</v>
      </c>
      <c r="C163" s="28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5"/>
      <c r="AH163" s="54">
        <f t="shared" ref="AH163:AH171" si="17">SUM(C163:AG163)</f>
        <v>0</v>
      </c>
    </row>
    <row r="164" spans="2:37" ht="15" hidden="1" customHeight="1" outlineLevel="1" x14ac:dyDescent="0.2">
      <c r="B164" s="70" t="str">
        <f>IF(EXPEDIENTE!$C$24="","",EXPEDIENTE!$E$24)</f>
        <v/>
      </c>
      <c r="C164" s="28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5"/>
      <c r="AH164" s="54">
        <f t="shared" si="17"/>
        <v>0</v>
      </c>
    </row>
    <row r="165" spans="2:37" ht="15" hidden="1" customHeight="1" outlineLevel="1" x14ac:dyDescent="0.2">
      <c r="B165" s="70" t="str">
        <f>IF(EXPEDIENTE!$C$25="","",EXPEDIENTE!$E$25)</f>
        <v/>
      </c>
      <c r="C165" s="28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5"/>
      <c r="AH165" s="54">
        <f t="shared" si="17"/>
        <v>0</v>
      </c>
    </row>
    <row r="166" spans="2:37" ht="15" hidden="1" customHeight="1" outlineLevel="1" x14ac:dyDescent="0.2">
      <c r="B166" s="70" t="str">
        <f>IF(EXPEDIENTE!$C$26="","",EXPEDIENTE!$E$26)</f>
        <v/>
      </c>
      <c r="C166" s="28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5"/>
      <c r="AH166" s="54">
        <f t="shared" si="17"/>
        <v>0</v>
      </c>
    </row>
    <row r="167" spans="2:37" ht="15" hidden="1" customHeight="1" outlineLevel="1" x14ac:dyDescent="0.2">
      <c r="B167" s="70" t="str">
        <f>IF(EXPEDIENTE!$C$27="","",EXPEDIENTE!$E$27)</f>
        <v/>
      </c>
      <c r="C167" s="28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5"/>
      <c r="AH167" s="54">
        <f t="shared" si="17"/>
        <v>0</v>
      </c>
    </row>
    <row r="168" spans="2:37" ht="15" hidden="1" customHeight="1" outlineLevel="1" x14ac:dyDescent="0.2">
      <c r="B168" s="70" t="str">
        <f>IF(EXPEDIENTE!$C$28="","",EXPEDIENTE!$E$28)</f>
        <v/>
      </c>
      <c r="C168" s="28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5"/>
      <c r="AH168" s="54">
        <f t="shared" si="17"/>
        <v>0</v>
      </c>
    </row>
    <row r="169" spans="2:37" ht="15" hidden="1" customHeight="1" outlineLevel="1" x14ac:dyDescent="0.2">
      <c r="B169" s="70" t="str">
        <f>IF(EXPEDIENTE!$C$29="","",EXPEDIENTE!$E$29)</f>
        <v/>
      </c>
      <c r="C169" s="28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5"/>
      <c r="AH169" s="54">
        <f t="shared" si="17"/>
        <v>0</v>
      </c>
    </row>
    <row r="170" spans="2:37" ht="15" hidden="1" customHeight="1" outlineLevel="1" x14ac:dyDescent="0.2">
      <c r="B170" s="70" t="str">
        <f>IF(EXPEDIENTE!$C$30="","",EXPEDIENTE!$E$30)</f>
        <v/>
      </c>
      <c r="C170" s="28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5"/>
      <c r="AH170" s="54">
        <f t="shared" si="17"/>
        <v>0</v>
      </c>
    </row>
    <row r="171" spans="2:37" ht="15" hidden="1" customHeight="1" outlineLevel="1" thickBot="1" x14ac:dyDescent="0.25">
      <c r="B171" s="70" t="str">
        <f>IF(EXPEDIENTE!$C$31="","",EXPEDIENTE!$E$31)</f>
        <v/>
      </c>
      <c r="C171" s="33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8"/>
      <c r="AH171" s="54">
        <f t="shared" si="17"/>
        <v>0</v>
      </c>
    </row>
    <row r="172" spans="2:37" ht="15" hidden="1" customHeight="1" outlineLevel="1" thickBot="1" x14ac:dyDescent="0.25">
      <c r="B172" s="144" t="s">
        <v>62</v>
      </c>
      <c r="C172" s="145"/>
      <c r="D172" s="145"/>
      <c r="E172" s="145"/>
      <c r="F172" s="145"/>
      <c r="G172" s="145"/>
      <c r="H172" s="145"/>
      <c r="I172" s="145"/>
      <c r="J172" s="145"/>
      <c r="K172" s="145"/>
      <c r="L172" s="145"/>
      <c r="M172" s="145"/>
      <c r="N172" s="145"/>
      <c r="O172" s="145"/>
      <c r="P172" s="145"/>
      <c r="Q172" s="145"/>
      <c r="R172" s="145"/>
      <c r="S172" s="145"/>
      <c r="T172" s="145"/>
      <c r="U172" s="145"/>
      <c r="V172" s="145"/>
      <c r="W172" s="145"/>
      <c r="X172" s="145"/>
      <c r="Y172" s="145"/>
      <c r="Z172" s="145"/>
      <c r="AA172" s="145"/>
      <c r="AB172" s="145"/>
      <c r="AC172" s="145"/>
      <c r="AD172" s="145"/>
      <c r="AE172" s="145"/>
      <c r="AF172" s="145"/>
      <c r="AG172" s="146"/>
      <c r="AH172" s="52">
        <f>SUM(AH173:AH182)</f>
        <v>0</v>
      </c>
    </row>
    <row r="173" spans="2:37" ht="15" hidden="1" customHeight="1" outlineLevel="1" x14ac:dyDescent="0.2">
      <c r="B173" s="69" t="str">
        <f>IF(EXPEDIENTE!$C$36="","",EXPEDIENTE!$E$36)</f>
        <v/>
      </c>
      <c r="C173" s="29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4"/>
      <c r="AH173" s="54">
        <f>SUM(C173:AG173)</f>
        <v>0</v>
      </c>
    </row>
    <row r="174" spans="2:37" ht="15" hidden="1" customHeight="1" outlineLevel="1" x14ac:dyDescent="0.2">
      <c r="B174" s="70" t="str">
        <f>IF(EXPEDIENTE!$C$37="","",EXPEDIENTE!$E$37)</f>
        <v/>
      </c>
      <c r="C174" s="31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5"/>
      <c r="AH174" s="54">
        <f t="shared" ref="AH174:AH182" si="18">SUM(C174:AG174)</f>
        <v>0</v>
      </c>
    </row>
    <row r="175" spans="2:37" ht="15" hidden="1" customHeight="1" outlineLevel="1" x14ac:dyDescent="0.2">
      <c r="B175" s="70" t="str">
        <f>IF(EXPEDIENTE!$C$38="","",EXPEDIENTE!$E$38)</f>
        <v/>
      </c>
      <c r="C175" s="31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5"/>
      <c r="AH175" s="54">
        <f t="shared" si="18"/>
        <v>0</v>
      </c>
    </row>
    <row r="176" spans="2:37" ht="15" hidden="1" customHeight="1" outlineLevel="1" x14ac:dyDescent="0.2">
      <c r="B176" s="70" t="str">
        <f>IF(EXPEDIENTE!$C$39="","",EXPEDIENTE!$E$39)</f>
        <v/>
      </c>
      <c r="C176" s="31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5"/>
      <c r="AH176" s="54">
        <f t="shared" si="18"/>
        <v>0</v>
      </c>
    </row>
    <row r="177" spans="2:34" ht="15" hidden="1" customHeight="1" outlineLevel="1" x14ac:dyDescent="0.2">
      <c r="B177" s="70" t="str">
        <f>IF(EXPEDIENTE!$C$40="","",EXPEDIENTE!$E$40)</f>
        <v/>
      </c>
      <c r="C177" s="31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5"/>
      <c r="AH177" s="54">
        <f t="shared" si="18"/>
        <v>0</v>
      </c>
    </row>
    <row r="178" spans="2:34" ht="15" hidden="1" customHeight="1" outlineLevel="1" x14ac:dyDescent="0.2">
      <c r="B178" s="70" t="str">
        <f>IF(EXPEDIENTE!$C$41="","",EXPEDIENTE!$E$41)</f>
        <v/>
      </c>
      <c r="C178" s="31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5"/>
      <c r="AH178" s="54">
        <f t="shared" si="18"/>
        <v>0</v>
      </c>
    </row>
    <row r="179" spans="2:34" ht="15" hidden="1" customHeight="1" outlineLevel="1" x14ac:dyDescent="0.2">
      <c r="B179" s="70" t="str">
        <f>IF(EXPEDIENTE!$C$42="","",EXPEDIENTE!$E$42)</f>
        <v/>
      </c>
      <c r="C179" s="31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5"/>
      <c r="AH179" s="54">
        <f t="shared" si="18"/>
        <v>0</v>
      </c>
    </row>
    <row r="180" spans="2:34" ht="15" hidden="1" customHeight="1" outlineLevel="1" x14ac:dyDescent="0.2">
      <c r="B180" s="70" t="str">
        <f>IF(EXPEDIENTE!$C$43="","",EXPEDIENTE!$E$43)</f>
        <v/>
      </c>
      <c r="C180" s="31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5"/>
      <c r="AH180" s="54">
        <f t="shared" si="18"/>
        <v>0</v>
      </c>
    </row>
    <row r="181" spans="2:34" ht="15" hidden="1" customHeight="1" outlineLevel="1" x14ac:dyDescent="0.2">
      <c r="B181" s="70" t="str">
        <f>IF(EXPEDIENTE!$C$44="","",EXPEDIENTE!$E$44)</f>
        <v/>
      </c>
      <c r="C181" s="31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5"/>
      <c r="AH181" s="54">
        <f t="shared" si="18"/>
        <v>0</v>
      </c>
    </row>
    <row r="182" spans="2:34" ht="15" hidden="1" customHeight="1" outlineLevel="1" thickBot="1" x14ac:dyDescent="0.25">
      <c r="B182" s="70" t="str">
        <f>IF(EXPEDIENTE!$C$45="","",EXPEDIENTE!$E$45)</f>
        <v/>
      </c>
      <c r="C182" s="31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5"/>
      <c r="AH182" s="54">
        <f t="shared" si="18"/>
        <v>0</v>
      </c>
    </row>
    <row r="183" spans="2:34" ht="30" hidden="1" customHeight="1" outlineLevel="1" thickBot="1" x14ac:dyDescent="0.25">
      <c r="B183" s="57" t="s">
        <v>23</v>
      </c>
      <c r="C183" s="58">
        <f t="shared" ref="C183:AG183" si="19">SUM(C162:C182)</f>
        <v>0</v>
      </c>
      <c r="D183" s="59">
        <f t="shared" si="19"/>
        <v>0</v>
      </c>
      <c r="E183" s="59">
        <f t="shared" si="19"/>
        <v>0</v>
      </c>
      <c r="F183" s="59">
        <f t="shared" si="19"/>
        <v>0</v>
      </c>
      <c r="G183" s="59">
        <f t="shared" si="19"/>
        <v>0</v>
      </c>
      <c r="H183" s="59">
        <f t="shared" si="19"/>
        <v>0</v>
      </c>
      <c r="I183" s="59">
        <f t="shared" si="19"/>
        <v>0</v>
      </c>
      <c r="J183" s="59">
        <f t="shared" si="19"/>
        <v>0</v>
      </c>
      <c r="K183" s="59">
        <f t="shared" si="19"/>
        <v>0</v>
      </c>
      <c r="L183" s="59">
        <f t="shared" si="19"/>
        <v>0</v>
      </c>
      <c r="M183" s="59">
        <f t="shared" si="19"/>
        <v>0</v>
      </c>
      <c r="N183" s="59">
        <f t="shared" si="19"/>
        <v>0</v>
      </c>
      <c r="O183" s="59">
        <f t="shared" si="19"/>
        <v>0</v>
      </c>
      <c r="P183" s="59">
        <f t="shared" si="19"/>
        <v>0</v>
      </c>
      <c r="Q183" s="59">
        <f t="shared" si="19"/>
        <v>0</v>
      </c>
      <c r="R183" s="59">
        <f t="shared" si="19"/>
        <v>0</v>
      </c>
      <c r="S183" s="59">
        <f t="shared" si="19"/>
        <v>0</v>
      </c>
      <c r="T183" s="59">
        <f t="shared" si="19"/>
        <v>0</v>
      </c>
      <c r="U183" s="59">
        <f t="shared" si="19"/>
        <v>0</v>
      </c>
      <c r="V183" s="59">
        <f t="shared" si="19"/>
        <v>0</v>
      </c>
      <c r="W183" s="59">
        <f t="shared" si="19"/>
        <v>0</v>
      </c>
      <c r="X183" s="59">
        <f t="shared" si="19"/>
        <v>0</v>
      </c>
      <c r="Y183" s="59">
        <f t="shared" si="19"/>
        <v>0</v>
      </c>
      <c r="Z183" s="59">
        <f t="shared" si="19"/>
        <v>0</v>
      </c>
      <c r="AA183" s="59">
        <f t="shared" si="19"/>
        <v>0</v>
      </c>
      <c r="AB183" s="59">
        <f t="shared" si="19"/>
        <v>0</v>
      </c>
      <c r="AC183" s="59">
        <f t="shared" si="19"/>
        <v>0</v>
      </c>
      <c r="AD183" s="59">
        <f t="shared" si="19"/>
        <v>0</v>
      </c>
      <c r="AE183" s="59">
        <f t="shared" si="19"/>
        <v>0</v>
      </c>
      <c r="AF183" s="59">
        <f t="shared" si="19"/>
        <v>0</v>
      </c>
      <c r="AG183" s="60">
        <f t="shared" si="19"/>
        <v>0</v>
      </c>
      <c r="AH183" s="52">
        <f>AH161+AH172</f>
        <v>0</v>
      </c>
    </row>
    <row r="184" spans="2:34" ht="15" hidden="1" customHeight="1" outlineLevel="1" thickBot="1" x14ac:dyDescent="0.25"/>
    <row r="185" spans="2:34" ht="15" hidden="1" customHeight="1" outlineLevel="1" thickBot="1" x14ac:dyDescent="0.25">
      <c r="B185" s="127" t="s">
        <v>4</v>
      </c>
      <c r="C185" s="128"/>
      <c r="E185" s="129" t="s">
        <v>21</v>
      </c>
      <c r="F185" s="130"/>
      <c r="G185" s="130"/>
      <c r="H185" s="133"/>
      <c r="I185" s="133"/>
      <c r="J185" s="133"/>
      <c r="K185" s="133"/>
      <c r="L185" s="133"/>
      <c r="M185" s="133"/>
      <c r="N185" s="133"/>
      <c r="O185" s="133"/>
      <c r="P185" s="133"/>
      <c r="Q185" s="133"/>
      <c r="R185" s="134"/>
      <c r="U185" s="129" t="s">
        <v>22</v>
      </c>
      <c r="V185" s="130"/>
      <c r="W185" s="130"/>
      <c r="X185" s="133"/>
      <c r="Y185" s="133"/>
      <c r="Z185" s="133"/>
      <c r="AA185" s="133"/>
      <c r="AB185" s="133"/>
      <c r="AC185" s="133"/>
      <c r="AD185" s="133"/>
      <c r="AE185" s="133"/>
      <c r="AF185" s="133"/>
      <c r="AG185" s="133"/>
      <c r="AH185" s="134"/>
    </row>
    <row r="186" spans="2:34" ht="15" hidden="1" customHeight="1" outlineLevel="1" x14ac:dyDescent="0.2">
      <c r="B186" s="61" t="s">
        <v>5</v>
      </c>
      <c r="C186" s="62" t="s">
        <v>13</v>
      </c>
      <c r="E186" s="131"/>
      <c r="F186" s="132"/>
      <c r="G186" s="132"/>
      <c r="H186" s="135"/>
      <c r="I186" s="135"/>
      <c r="J186" s="135"/>
      <c r="K186" s="135"/>
      <c r="L186" s="135"/>
      <c r="M186" s="135"/>
      <c r="N186" s="135"/>
      <c r="O186" s="135"/>
      <c r="P186" s="135"/>
      <c r="Q186" s="135"/>
      <c r="R186" s="136"/>
      <c r="U186" s="131"/>
      <c r="V186" s="132"/>
      <c r="W186" s="132"/>
      <c r="X186" s="135"/>
      <c r="Y186" s="135"/>
      <c r="Z186" s="135"/>
      <c r="AA186" s="135"/>
      <c r="AB186" s="135"/>
      <c r="AC186" s="135"/>
      <c r="AD186" s="135"/>
      <c r="AE186" s="135"/>
      <c r="AF186" s="135"/>
      <c r="AG186" s="135"/>
      <c r="AH186" s="136"/>
    </row>
    <row r="187" spans="2:34" ht="15" hidden="1" customHeight="1" outlineLevel="1" x14ac:dyDescent="0.2">
      <c r="B187" s="63" t="s">
        <v>6</v>
      </c>
      <c r="C187" s="64" t="s">
        <v>14</v>
      </c>
      <c r="E187" s="131"/>
      <c r="F187" s="132"/>
      <c r="G187" s="132"/>
      <c r="H187" s="135"/>
      <c r="I187" s="135"/>
      <c r="J187" s="135"/>
      <c r="K187" s="135"/>
      <c r="L187" s="135"/>
      <c r="M187" s="135"/>
      <c r="N187" s="135"/>
      <c r="O187" s="135"/>
      <c r="P187" s="135"/>
      <c r="Q187" s="135"/>
      <c r="R187" s="136"/>
      <c r="U187" s="131"/>
      <c r="V187" s="132"/>
      <c r="W187" s="132"/>
      <c r="X187" s="135"/>
      <c r="Y187" s="135"/>
      <c r="Z187" s="135"/>
      <c r="AA187" s="135"/>
      <c r="AB187" s="135"/>
      <c r="AC187" s="135"/>
      <c r="AD187" s="135"/>
      <c r="AE187" s="135"/>
      <c r="AF187" s="135"/>
      <c r="AG187" s="135"/>
      <c r="AH187" s="136"/>
    </row>
    <row r="188" spans="2:34" ht="15" hidden="1" customHeight="1" outlineLevel="1" x14ac:dyDescent="0.2">
      <c r="B188" s="63" t="s">
        <v>7</v>
      </c>
      <c r="C188" s="64" t="s">
        <v>3</v>
      </c>
      <c r="E188" s="131"/>
      <c r="F188" s="132"/>
      <c r="G188" s="132"/>
      <c r="H188" s="135"/>
      <c r="I188" s="135"/>
      <c r="J188" s="135"/>
      <c r="K188" s="135"/>
      <c r="L188" s="135"/>
      <c r="M188" s="135"/>
      <c r="N188" s="135"/>
      <c r="O188" s="135"/>
      <c r="P188" s="135"/>
      <c r="Q188" s="135"/>
      <c r="R188" s="136"/>
      <c r="U188" s="131"/>
      <c r="V188" s="132"/>
      <c r="W188" s="132"/>
      <c r="X188" s="135"/>
      <c r="Y188" s="135"/>
      <c r="Z188" s="135"/>
      <c r="AA188" s="135"/>
      <c r="AB188" s="135"/>
      <c r="AC188" s="135"/>
      <c r="AD188" s="135"/>
      <c r="AE188" s="135"/>
      <c r="AF188" s="135"/>
      <c r="AG188" s="135"/>
      <c r="AH188" s="136"/>
    </row>
    <row r="189" spans="2:34" ht="15" hidden="1" customHeight="1" outlineLevel="1" x14ac:dyDescent="0.2">
      <c r="B189" s="63" t="s">
        <v>8</v>
      </c>
      <c r="C189" s="64" t="s">
        <v>11</v>
      </c>
      <c r="E189" s="131"/>
      <c r="F189" s="132"/>
      <c r="G189" s="132"/>
      <c r="H189" s="135"/>
      <c r="I189" s="135"/>
      <c r="J189" s="135"/>
      <c r="K189" s="135"/>
      <c r="L189" s="135"/>
      <c r="M189" s="135"/>
      <c r="N189" s="135"/>
      <c r="O189" s="135"/>
      <c r="P189" s="135"/>
      <c r="Q189" s="135"/>
      <c r="R189" s="136"/>
      <c r="U189" s="131"/>
      <c r="V189" s="132"/>
      <c r="W189" s="132"/>
      <c r="X189" s="135"/>
      <c r="Y189" s="135"/>
      <c r="Z189" s="135"/>
      <c r="AA189" s="135"/>
      <c r="AB189" s="135"/>
      <c r="AC189" s="135"/>
      <c r="AD189" s="135"/>
      <c r="AE189" s="135"/>
      <c r="AF189" s="135"/>
      <c r="AG189" s="135"/>
      <c r="AH189" s="136"/>
    </row>
    <row r="190" spans="2:34" ht="15" hidden="1" customHeight="1" outlineLevel="1" x14ac:dyDescent="0.2">
      <c r="B190" s="63" t="s">
        <v>9</v>
      </c>
      <c r="C190" s="64" t="s">
        <v>12</v>
      </c>
      <c r="E190" s="137" t="s">
        <v>20</v>
      </c>
      <c r="F190" s="138"/>
      <c r="G190" s="138"/>
      <c r="H190" s="135"/>
      <c r="I190" s="135"/>
      <c r="J190" s="135"/>
      <c r="K190" s="135"/>
      <c r="L190" s="135"/>
      <c r="M190" s="135"/>
      <c r="N190" s="135"/>
      <c r="O190" s="135"/>
      <c r="P190" s="135"/>
      <c r="Q190" s="135"/>
      <c r="R190" s="136"/>
      <c r="U190" s="137" t="s">
        <v>20</v>
      </c>
      <c r="V190" s="138"/>
      <c r="W190" s="138"/>
      <c r="X190" s="135"/>
      <c r="Y190" s="135"/>
      <c r="Z190" s="135"/>
      <c r="AA190" s="135"/>
      <c r="AB190" s="135"/>
      <c r="AC190" s="135"/>
      <c r="AD190" s="135"/>
      <c r="AE190" s="135"/>
      <c r="AF190" s="135"/>
      <c r="AG190" s="135"/>
      <c r="AH190" s="136"/>
    </row>
    <row r="191" spans="2:34" ht="15" hidden="1" customHeight="1" outlineLevel="1" thickBot="1" x14ac:dyDescent="0.25">
      <c r="B191" s="65" t="s">
        <v>10</v>
      </c>
      <c r="C191" s="66" t="s">
        <v>15</v>
      </c>
      <c r="E191" s="139"/>
      <c r="F191" s="140"/>
      <c r="G191" s="140"/>
      <c r="H191" s="141"/>
      <c r="I191" s="141"/>
      <c r="J191" s="141"/>
      <c r="K191" s="141"/>
      <c r="L191" s="141"/>
      <c r="M191" s="141"/>
      <c r="N191" s="141"/>
      <c r="O191" s="141"/>
      <c r="P191" s="141"/>
      <c r="Q191" s="141"/>
      <c r="R191" s="142"/>
      <c r="U191" s="139"/>
      <c r="V191" s="140"/>
      <c r="W191" s="140"/>
      <c r="X191" s="141"/>
      <c r="Y191" s="141"/>
      <c r="Z191" s="141"/>
      <c r="AA191" s="141"/>
      <c r="AB191" s="141"/>
      <c r="AC191" s="141"/>
      <c r="AD191" s="141"/>
      <c r="AE191" s="141"/>
      <c r="AF191" s="141"/>
      <c r="AG191" s="141"/>
      <c r="AH191" s="142"/>
    </row>
    <row r="192" spans="2:34" ht="15" customHeight="1" collapsed="1" x14ac:dyDescent="0.2"/>
    <row r="193" spans="2:37" ht="15" customHeight="1" x14ac:dyDescent="0.2">
      <c r="B193" s="44" t="s">
        <v>68</v>
      </c>
      <c r="C193" s="125">
        <f>$F$4</f>
        <v>0</v>
      </c>
      <c r="D193" s="125"/>
      <c r="E193" s="143" t="s">
        <v>16</v>
      </c>
      <c r="F193" s="143"/>
      <c r="G193" s="143"/>
      <c r="H193" s="143"/>
      <c r="I193" s="126" t="str">
        <f>EXPEDIENTE!$C$17</f>
        <v>Vicente</v>
      </c>
      <c r="J193" s="126"/>
      <c r="K193" s="126"/>
      <c r="L193" s="126"/>
      <c r="M193" s="126"/>
      <c r="N193" s="126"/>
      <c r="O193" s="126"/>
      <c r="P193" s="126"/>
      <c r="Q193" s="126"/>
      <c r="R193" s="126"/>
      <c r="S193" s="126"/>
      <c r="T193" s="126"/>
      <c r="U193" s="126"/>
      <c r="V193" s="126"/>
      <c r="W193" s="126"/>
      <c r="X193" s="126"/>
      <c r="Y193" s="126"/>
      <c r="Z193" s="126"/>
      <c r="AA193" s="126"/>
      <c r="AB193" s="126"/>
      <c r="AC193" s="126"/>
      <c r="AD193" s="126"/>
      <c r="AE193" s="126"/>
      <c r="AF193" s="126"/>
      <c r="AG193" s="126"/>
      <c r="AH193" s="126"/>
    </row>
    <row r="194" spans="2:37" ht="15" hidden="1" customHeight="1" outlineLevel="1" x14ac:dyDescent="0.2">
      <c r="B194" s="44" t="s">
        <v>36</v>
      </c>
      <c r="C194" s="126" t="str">
        <f>EXPEDIENTE!$C$3</f>
        <v>CTCON</v>
      </c>
      <c r="D194" s="126"/>
      <c r="E194" s="126"/>
      <c r="F194" s="126"/>
      <c r="G194" s="126"/>
      <c r="H194" s="126"/>
      <c r="I194" s="126"/>
      <c r="J194" s="126"/>
      <c r="K194" s="126"/>
      <c r="L194" s="126"/>
      <c r="M194" s="126"/>
      <c r="N194" s="126"/>
      <c r="O194" s="126"/>
      <c r="P194" s="126"/>
      <c r="Q194" s="126"/>
      <c r="R194" s="126"/>
      <c r="S194" s="126"/>
      <c r="T194" s="126"/>
      <c r="U194" s="126"/>
      <c r="V194" s="126"/>
      <c r="W194" s="126"/>
      <c r="X194" s="126"/>
      <c r="Y194" s="126"/>
      <c r="Z194" s="126"/>
      <c r="AA194" s="126"/>
      <c r="AB194" s="126"/>
      <c r="AC194" s="126"/>
      <c r="AD194" s="126"/>
      <c r="AE194" s="126"/>
      <c r="AF194" s="126"/>
      <c r="AG194" s="126"/>
      <c r="AH194" s="126"/>
    </row>
    <row r="195" spans="2:37" s="46" customFormat="1" ht="15" hidden="1" customHeight="1" outlineLevel="1" thickBot="1" x14ac:dyDescent="0.25">
      <c r="C195" s="46">
        <f>WEEKDAY(CONCATENATE(C196,"/",$B$193,"/",$C$8),2)</f>
        <v>4</v>
      </c>
      <c r="D195" s="46">
        <f t="shared" ref="D195:AF195" si="20">WEEKDAY(CONCATENATE(D196,"/",$B$193,"/",$C$8),2)</f>
        <v>5</v>
      </c>
      <c r="E195" s="46">
        <f t="shared" si="20"/>
        <v>6</v>
      </c>
      <c r="F195" s="46">
        <f t="shared" si="20"/>
        <v>7</v>
      </c>
      <c r="G195" s="46">
        <f t="shared" si="20"/>
        <v>1</v>
      </c>
      <c r="H195" s="46">
        <f t="shared" si="20"/>
        <v>2</v>
      </c>
      <c r="I195" s="46">
        <f t="shared" si="20"/>
        <v>3</v>
      </c>
      <c r="J195" s="46">
        <f t="shared" si="20"/>
        <v>4</v>
      </c>
      <c r="K195" s="46">
        <f t="shared" si="20"/>
        <v>5</v>
      </c>
      <c r="L195" s="46">
        <f t="shared" si="20"/>
        <v>6</v>
      </c>
      <c r="M195" s="46">
        <f t="shared" si="20"/>
        <v>7</v>
      </c>
      <c r="N195" s="46">
        <f t="shared" si="20"/>
        <v>1</v>
      </c>
      <c r="O195" s="46">
        <f t="shared" si="20"/>
        <v>2</v>
      </c>
      <c r="P195" s="46">
        <f t="shared" si="20"/>
        <v>3</v>
      </c>
      <c r="Q195" s="46">
        <f t="shared" si="20"/>
        <v>4</v>
      </c>
      <c r="R195" s="46">
        <f t="shared" si="20"/>
        <v>5</v>
      </c>
      <c r="S195" s="46">
        <f t="shared" si="20"/>
        <v>6</v>
      </c>
      <c r="T195" s="46">
        <f t="shared" si="20"/>
        <v>7</v>
      </c>
      <c r="U195" s="46">
        <f t="shared" si="20"/>
        <v>1</v>
      </c>
      <c r="V195" s="46">
        <f t="shared" si="20"/>
        <v>2</v>
      </c>
      <c r="W195" s="46">
        <f t="shared" si="20"/>
        <v>3</v>
      </c>
      <c r="X195" s="46">
        <f t="shared" si="20"/>
        <v>4</v>
      </c>
      <c r="Y195" s="46">
        <f t="shared" si="20"/>
        <v>5</v>
      </c>
      <c r="Z195" s="46">
        <f t="shared" si="20"/>
        <v>6</v>
      </c>
      <c r="AA195" s="46">
        <f t="shared" si="20"/>
        <v>7</v>
      </c>
      <c r="AB195" s="46">
        <f t="shared" si="20"/>
        <v>1</v>
      </c>
      <c r="AC195" s="46">
        <f t="shared" si="20"/>
        <v>2</v>
      </c>
      <c r="AD195" s="46">
        <f t="shared" si="20"/>
        <v>3</v>
      </c>
      <c r="AE195" s="46">
        <f t="shared" si="20"/>
        <v>4</v>
      </c>
      <c r="AF195" s="46">
        <f t="shared" si="20"/>
        <v>5</v>
      </c>
    </row>
    <row r="196" spans="2:37" ht="15" hidden="1" customHeight="1" outlineLevel="1" x14ac:dyDescent="0.2">
      <c r="B196" s="47" t="s">
        <v>56</v>
      </c>
      <c r="C196" s="48">
        <v>1</v>
      </c>
      <c r="D196" s="49">
        <v>2</v>
      </c>
      <c r="E196" s="49">
        <v>3</v>
      </c>
      <c r="F196" s="49">
        <v>4</v>
      </c>
      <c r="G196" s="49">
        <v>5</v>
      </c>
      <c r="H196" s="49">
        <v>6</v>
      </c>
      <c r="I196" s="49">
        <v>7</v>
      </c>
      <c r="J196" s="49">
        <v>8</v>
      </c>
      <c r="K196" s="49">
        <v>9</v>
      </c>
      <c r="L196" s="49">
        <v>10</v>
      </c>
      <c r="M196" s="49">
        <v>11</v>
      </c>
      <c r="N196" s="49">
        <v>12</v>
      </c>
      <c r="O196" s="49">
        <v>13</v>
      </c>
      <c r="P196" s="49">
        <v>14</v>
      </c>
      <c r="Q196" s="49">
        <v>15</v>
      </c>
      <c r="R196" s="49">
        <v>16</v>
      </c>
      <c r="S196" s="49">
        <v>17</v>
      </c>
      <c r="T196" s="49">
        <v>18</v>
      </c>
      <c r="U196" s="49">
        <v>19</v>
      </c>
      <c r="V196" s="49">
        <v>20</v>
      </c>
      <c r="W196" s="49">
        <v>21</v>
      </c>
      <c r="X196" s="49">
        <v>22</v>
      </c>
      <c r="Y196" s="49">
        <v>23</v>
      </c>
      <c r="Z196" s="49">
        <v>24</v>
      </c>
      <c r="AA196" s="49">
        <v>25</v>
      </c>
      <c r="AB196" s="49">
        <v>26</v>
      </c>
      <c r="AC196" s="49">
        <v>27</v>
      </c>
      <c r="AD196" s="49">
        <v>28</v>
      </c>
      <c r="AE196" s="49">
        <v>29</v>
      </c>
      <c r="AF196" s="49">
        <v>30</v>
      </c>
      <c r="AG196" s="50"/>
      <c r="AH196" s="120" t="s">
        <v>2</v>
      </c>
    </row>
    <row r="197" spans="2:37" ht="15" hidden="1" customHeight="1" outlineLevel="1" thickBot="1" x14ac:dyDescent="0.25">
      <c r="B197" s="51" t="s">
        <v>17</v>
      </c>
      <c r="C197" s="39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121"/>
      <c r="AK197" s="67"/>
    </row>
    <row r="198" spans="2:37" ht="15" hidden="1" customHeight="1" outlineLevel="1" thickBot="1" x14ac:dyDescent="0.25">
      <c r="B198" s="122" t="s">
        <v>61</v>
      </c>
      <c r="C198" s="123"/>
      <c r="D198" s="123"/>
      <c r="E198" s="123"/>
      <c r="F198" s="123"/>
      <c r="G198" s="123"/>
      <c r="H198" s="123"/>
      <c r="I198" s="123"/>
      <c r="J198" s="123"/>
      <c r="K198" s="123"/>
      <c r="L198" s="123"/>
      <c r="M198" s="123"/>
      <c r="N198" s="123"/>
      <c r="O198" s="123"/>
      <c r="P198" s="123"/>
      <c r="Q198" s="123"/>
      <c r="R198" s="123"/>
      <c r="S198" s="123"/>
      <c r="T198" s="123"/>
      <c r="U198" s="123"/>
      <c r="V198" s="123"/>
      <c r="W198" s="123"/>
      <c r="X198" s="123"/>
      <c r="Y198" s="123"/>
      <c r="Z198" s="123"/>
      <c r="AA198" s="123"/>
      <c r="AB198" s="123"/>
      <c r="AC198" s="123"/>
      <c r="AD198" s="123"/>
      <c r="AE198" s="123"/>
      <c r="AF198" s="123"/>
      <c r="AG198" s="124"/>
      <c r="AH198" s="52">
        <f>SUM(AH199:AH208)</f>
        <v>0</v>
      </c>
      <c r="AK198" s="67"/>
    </row>
    <row r="199" spans="2:37" ht="15" hidden="1" customHeight="1" outlineLevel="1" x14ac:dyDescent="0.2">
      <c r="B199" s="53" t="str">
        <f>IF(EXPEDIENTE!$C$22="","",EXPEDIENTE!$E$22)</f>
        <v>erwghewg</v>
      </c>
      <c r="C199" s="29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4"/>
      <c r="AH199" s="54">
        <f>SUM(C199:AG199)</f>
        <v>0</v>
      </c>
    </row>
    <row r="200" spans="2:37" ht="15" hidden="1" customHeight="1" outlineLevel="1" x14ac:dyDescent="0.2">
      <c r="B200" s="55" t="str">
        <f>IF(EXPEDIENTE!$C$23="","",EXPEDIENTE!$E$23)</f>
        <v>gergqweger</v>
      </c>
      <c r="C200" s="31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5"/>
      <c r="AH200" s="54">
        <f t="shared" ref="AH200:AH208" si="21">SUM(C200:AG200)</f>
        <v>0</v>
      </c>
    </row>
    <row r="201" spans="2:37" ht="15" hidden="1" customHeight="1" outlineLevel="1" x14ac:dyDescent="0.2">
      <c r="B201" s="55" t="str">
        <f>IF(EXPEDIENTE!$C$24="","",EXPEDIENTE!$E$24)</f>
        <v/>
      </c>
      <c r="C201" s="31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5"/>
      <c r="AH201" s="54">
        <f t="shared" si="21"/>
        <v>0</v>
      </c>
    </row>
    <row r="202" spans="2:37" ht="15" hidden="1" customHeight="1" outlineLevel="1" x14ac:dyDescent="0.2">
      <c r="B202" s="55" t="str">
        <f>IF(EXPEDIENTE!$C$25="","",EXPEDIENTE!$E$25)</f>
        <v/>
      </c>
      <c r="C202" s="31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5"/>
      <c r="AH202" s="54">
        <f t="shared" si="21"/>
        <v>0</v>
      </c>
    </row>
    <row r="203" spans="2:37" ht="15" hidden="1" customHeight="1" outlineLevel="1" x14ac:dyDescent="0.2">
      <c r="B203" s="55" t="str">
        <f>IF(EXPEDIENTE!$C$26="","",EXPEDIENTE!$E$26)</f>
        <v/>
      </c>
      <c r="C203" s="31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5"/>
      <c r="AH203" s="54">
        <f t="shared" si="21"/>
        <v>0</v>
      </c>
    </row>
    <row r="204" spans="2:37" ht="15" hidden="1" customHeight="1" outlineLevel="1" x14ac:dyDescent="0.2">
      <c r="B204" s="55" t="str">
        <f>IF(EXPEDIENTE!$C$27="","",EXPEDIENTE!$E$27)</f>
        <v/>
      </c>
      <c r="C204" s="31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5"/>
      <c r="AH204" s="54">
        <f t="shared" si="21"/>
        <v>0</v>
      </c>
    </row>
    <row r="205" spans="2:37" ht="15" hidden="1" customHeight="1" outlineLevel="1" x14ac:dyDescent="0.2">
      <c r="B205" s="55" t="str">
        <f>IF(EXPEDIENTE!$C$28="","",EXPEDIENTE!$E$28)</f>
        <v/>
      </c>
      <c r="C205" s="31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5"/>
      <c r="AH205" s="54">
        <f t="shared" si="21"/>
        <v>0</v>
      </c>
    </row>
    <row r="206" spans="2:37" ht="15" hidden="1" customHeight="1" outlineLevel="1" x14ac:dyDescent="0.2">
      <c r="B206" s="55" t="str">
        <f>IF(EXPEDIENTE!$C$29="","",EXPEDIENTE!$E$29)</f>
        <v/>
      </c>
      <c r="C206" s="31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5"/>
      <c r="AH206" s="54">
        <f t="shared" si="21"/>
        <v>0</v>
      </c>
    </row>
    <row r="207" spans="2:37" ht="15" hidden="1" customHeight="1" outlineLevel="1" x14ac:dyDescent="0.2">
      <c r="B207" s="55" t="str">
        <f>IF(EXPEDIENTE!$C$30="","",EXPEDIENTE!$E$30)</f>
        <v/>
      </c>
      <c r="C207" s="31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5"/>
      <c r="AH207" s="54">
        <f t="shared" si="21"/>
        <v>0</v>
      </c>
    </row>
    <row r="208" spans="2:37" ht="15" hidden="1" customHeight="1" outlineLevel="1" thickBot="1" x14ac:dyDescent="0.25">
      <c r="B208" s="55" t="str">
        <f>IF(EXPEDIENTE!$C$31="","",EXPEDIENTE!$E$31)</f>
        <v/>
      </c>
      <c r="C208" s="36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8"/>
      <c r="AH208" s="54">
        <f t="shared" si="21"/>
        <v>0</v>
      </c>
    </row>
    <row r="209" spans="2:34" ht="15" hidden="1" customHeight="1" outlineLevel="1" thickBot="1" x14ac:dyDescent="0.25">
      <c r="B209" s="122" t="s">
        <v>62</v>
      </c>
      <c r="C209" s="123"/>
      <c r="D209" s="123"/>
      <c r="E209" s="123"/>
      <c r="F209" s="123"/>
      <c r="G209" s="123"/>
      <c r="H209" s="123"/>
      <c r="I209" s="123"/>
      <c r="J209" s="123"/>
      <c r="K209" s="123"/>
      <c r="L209" s="123"/>
      <c r="M209" s="123"/>
      <c r="N209" s="123"/>
      <c r="O209" s="123"/>
      <c r="P209" s="123"/>
      <c r="Q209" s="123"/>
      <c r="R209" s="123"/>
      <c r="S209" s="123"/>
      <c r="T209" s="123"/>
      <c r="U209" s="123"/>
      <c r="V209" s="123"/>
      <c r="W209" s="123"/>
      <c r="X209" s="123"/>
      <c r="Y209" s="123"/>
      <c r="Z209" s="123"/>
      <c r="AA209" s="123"/>
      <c r="AB209" s="123"/>
      <c r="AC209" s="123"/>
      <c r="AD209" s="123"/>
      <c r="AE209" s="123"/>
      <c r="AF209" s="123"/>
      <c r="AG209" s="124"/>
      <c r="AH209" s="52">
        <f>SUM(AH210:AH219)</f>
        <v>0</v>
      </c>
    </row>
    <row r="210" spans="2:34" ht="15" hidden="1" customHeight="1" outlineLevel="1" x14ac:dyDescent="0.2">
      <c r="B210" s="53" t="str">
        <f>IF(EXPEDIENTE!$C$36="","",EXPEDIENTE!$E$36)</f>
        <v/>
      </c>
      <c r="C210" s="29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4"/>
      <c r="AH210" s="54">
        <f>SUM(C210:AG210)</f>
        <v>0</v>
      </c>
    </row>
    <row r="211" spans="2:34" ht="15" hidden="1" customHeight="1" outlineLevel="1" x14ac:dyDescent="0.2">
      <c r="B211" s="55" t="str">
        <f>IF(EXPEDIENTE!$C$37="","",EXPEDIENTE!$E$37)</f>
        <v/>
      </c>
      <c r="C211" s="29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4"/>
      <c r="AH211" s="54">
        <f t="shared" ref="AH211:AH219" si="22">SUM(C211:AG211)</f>
        <v>0</v>
      </c>
    </row>
    <row r="212" spans="2:34" ht="15" hidden="1" customHeight="1" outlineLevel="1" x14ac:dyDescent="0.2">
      <c r="B212" s="55" t="str">
        <f>IF(EXPEDIENTE!$C$38="","",EXPEDIENTE!$E$38)</f>
        <v/>
      </c>
      <c r="C212" s="29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4"/>
      <c r="AH212" s="54">
        <f t="shared" si="22"/>
        <v>0</v>
      </c>
    </row>
    <row r="213" spans="2:34" ht="15" hidden="1" customHeight="1" outlineLevel="1" x14ac:dyDescent="0.2">
      <c r="B213" s="55" t="str">
        <f>IF(EXPEDIENTE!$C$39="","",EXPEDIENTE!$E$39)</f>
        <v/>
      </c>
      <c r="C213" s="29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4"/>
      <c r="AH213" s="54">
        <f t="shared" si="22"/>
        <v>0</v>
      </c>
    </row>
    <row r="214" spans="2:34" ht="15" hidden="1" customHeight="1" outlineLevel="1" x14ac:dyDescent="0.2">
      <c r="B214" s="55" t="str">
        <f>IF(EXPEDIENTE!$C$40="","",EXPEDIENTE!$E$40)</f>
        <v/>
      </c>
      <c r="C214" s="29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4"/>
      <c r="AH214" s="54">
        <f t="shared" si="22"/>
        <v>0</v>
      </c>
    </row>
    <row r="215" spans="2:34" ht="15" hidden="1" customHeight="1" outlineLevel="1" x14ac:dyDescent="0.2">
      <c r="B215" s="55" t="str">
        <f>IF(EXPEDIENTE!$C$41="","",EXPEDIENTE!$E$41)</f>
        <v/>
      </c>
      <c r="C215" s="29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4"/>
      <c r="AH215" s="54">
        <f t="shared" si="22"/>
        <v>0</v>
      </c>
    </row>
    <row r="216" spans="2:34" ht="15" hidden="1" customHeight="1" outlineLevel="1" x14ac:dyDescent="0.2">
      <c r="B216" s="55" t="str">
        <f>IF(EXPEDIENTE!$C$42="","",EXPEDIENTE!$E$42)</f>
        <v/>
      </c>
      <c r="C216" s="31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5"/>
      <c r="AH216" s="54">
        <f t="shared" si="22"/>
        <v>0</v>
      </c>
    </row>
    <row r="217" spans="2:34" ht="15" hidden="1" customHeight="1" outlineLevel="1" x14ac:dyDescent="0.2">
      <c r="B217" s="55" t="str">
        <f>IF(EXPEDIENTE!$C$43="","",EXPEDIENTE!$E$43)</f>
        <v/>
      </c>
      <c r="C217" s="31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5"/>
      <c r="AH217" s="54">
        <f t="shared" si="22"/>
        <v>0</v>
      </c>
    </row>
    <row r="218" spans="2:34" ht="15" hidden="1" customHeight="1" outlineLevel="1" x14ac:dyDescent="0.2">
      <c r="B218" s="55" t="str">
        <f>IF(EXPEDIENTE!$C$44="","",EXPEDIENTE!$E$44)</f>
        <v/>
      </c>
      <c r="C218" s="31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5"/>
      <c r="AH218" s="54">
        <f t="shared" si="22"/>
        <v>0</v>
      </c>
    </row>
    <row r="219" spans="2:34" ht="15" hidden="1" customHeight="1" outlineLevel="1" thickBot="1" x14ac:dyDescent="0.25">
      <c r="B219" s="55" t="str">
        <f>IF(EXPEDIENTE!$C$45="","",EXPEDIENTE!$E$45)</f>
        <v/>
      </c>
      <c r="C219" s="31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5"/>
      <c r="AH219" s="54">
        <f t="shared" si="22"/>
        <v>0</v>
      </c>
    </row>
    <row r="220" spans="2:34" ht="30" hidden="1" customHeight="1" outlineLevel="1" thickBot="1" x14ac:dyDescent="0.25">
      <c r="B220" s="57" t="s">
        <v>23</v>
      </c>
      <c r="C220" s="58">
        <f t="shared" ref="C220:AG220" si="23">SUM(C199:C219)</f>
        <v>0</v>
      </c>
      <c r="D220" s="59">
        <f t="shared" si="23"/>
        <v>0</v>
      </c>
      <c r="E220" s="59">
        <f t="shared" si="23"/>
        <v>0</v>
      </c>
      <c r="F220" s="59">
        <f t="shared" si="23"/>
        <v>0</v>
      </c>
      <c r="G220" s="59">
        <f t="shared" si="23"/>
        <v>0</v>
      </c>
      <c r="H220" s="59">
        <f t="shared" si="23"/>
        <v>0</v>
      </c>
      <c r="I220" s="59">
        <f t="shared" si="23"/>
        <v>0</v>
      </c>
      <c r="J220" s="59">
        <f t="shared" si="23"/>
        <v>0</v>
      </c>
      <c r="K220" s="59">
        <f t="shared" si="23"/>
        <v>0</v>
      </c>
      <c r="L220" s="59">
        <f t="shared" si="23"/>
        <v>0</v>
      </c>
      <c r="M220" s="59">
        <f t="shared" si="23"/>
        <v>0</v>
      </c>
      <c r="N220" s="59">
        <f t="shared" si="23"/>
        <v>0</v>
      </c>
      <c r="O220" s="59">
        <f t="shared" si="23"/>
        <v>0</v>
      </c>
      <c r="P220" s="59">
        <f t="shared" si="23"/>
        <v>0</v>
      </c>
      <c r="Q220" s="59">
        <f t="shared" si="23"/>
        <v>0</v>
      </c>
      <c r="R220" s="59">
        <f t="shared" si="23"/>
        <v>0</v>
      </c>
      <c r="S220" s="59">
        <f t="shared" si="23"/>
        <v>0</v>
      </c>
      <c r="T220" s="59">
        <f t="shared" si="23"/>
        <v>0</v>
      </c>
      <c r="U220" s="59">
        <f t="shared" si="23"/>
        <v>0</v>
      </c>
      <c r="V220" s="59">
        <f t="shared" si="23"/>
        <v>0</v>
      </c>
      <c r="W220" s="59">
        <f t="shared" si="23"/>
        <v>0</v>
      </c>
      <c r="X220" s="59">
        <f t="shared" si="23"/>
        <v>0</v>
      </c>
      <c r="Y220" s="59">
        <f t="shared" si="23"/>
        <v>0</v>
      </c>
      <c r="Z220" s="59">
        <f t="shared" si="23"/>
        <v>0</v>
      </c>
      <c r="AA220" s="59">
        <f t="shared" si="23"/>
        <v>0</v>
      </c>
      <c r="AB220" s="59">
        <f t="shared" si="23"/>
        <v>0</v>
      </c>
      <c r="AC220" s="59">
        <f t="shared" si="23"/>
        <v>0</v>
      </c>
      <c r="AD220" s="59">
        <f t="shared" si="23"/>
        <v>0</v>
      </c>
      <c r="AE220" s="59">
        <f t="shared" si="23"/>
        <v>0</v>
      </c>
      <c r="AF220" s="59">
        <f t="shared" si="23"/>
        <v>0</v>
      </c>
      <c r="AG220" s="60">
        <f t="shared" si="23"/>
        <v>0</v>
      </c>
      <c r="AH220" s="52">
        <f>AH198+AH209</f>
        <v>0</v>
      </c>
    </row>
    <row r="221" spans="2:34" ht="15" hidden="1" customHeight="1" outlineLevel="1" thickBot="1" x14ac:dyDescent="0.25"/>
    <row r="222" spans="2:34" ht="15" hidden="1" customHeight="1" outlineLevel="1" thickBot="1" x14ac:dyDescent="0.25">
      <c r="B222" s="127" t="s">
        <v>4</v>
      </c>
      <c r="C222" s="128"/>
      <c r="E222" s="129" t="s">
        <v>21</v>
      </c>
      <c r="F222" s="130"/>
      <c r="G222" s="130"/>
      <c r="H222" s="133"/>
      <c r="I222" s="133"/>
      <c r="J222" s="133"/>
      <c r="K222" s="133"/>
      <c r="L222" s="133"/>
      <c r="M222" s="133"/>
      <c r="N222" s="133"/>
      <c r="O222" s="133"/>
      <c r="P222" s="133"/>
      <c r="Q222" s="133"/>
      <c r="R222" s="134"/>
      <c r="U222" s="129" t="s">
        <v>22</v>
      </c>
      <c r="V222" s="130"/>
      <c r="W222" s="130"/>
      <c r="X222" s="133"/>
      <c r="Y222" s="133"/>
      <c r="Z222" s="133"/>
      <c r="AA222" s="133"/>
      <c r="AB222" s="133"/>
      <c r="AC222" s="133"/>
      <c r="AD222" s="133"/>
      <c r="AE222" s="133"/>
      <c r="AF222" s="133"/>
      <c r="AG222" s="133"/>
      <c r="AH222" s="134"/>
    </row>
    <row r="223" spans="2:34" ht="15" hidden="1" customHeight="1" outlineLevel="1" x14ac:dyDescent="0.2">
      <c r="B223" s="61" t="s">
        <v>5</v>
      </c>
      <c r="C223" s="62" t="s">
        <v>13</v>
      </c>
      <c r="E223" s="131"/>
      <c r="F223" s="132"/>
      <c r="G223" s="132"/>
      <c r="H223" s="135"/>
      <c r="I223" s="135"/>
      <c r="J223" s="135"/>
      <c r="K223" s="135"/>
      <c r="L223" s="135"/>
      <c r="M223" s="135"/>
      <c r="N223" s="135"/>
      <c r="O223" s="135"/>
      <c r="P223" s="135"/>
      <c r="Q223" s="135"/>
      <c r="R223" s="136"/>
      <c r="U223" s="131"/>
      <c r="V223" s="132"/>
      <c r="W223" s="132"/>
      <c r="X223" s="135"/>
      <c r="Y223" s="135"/>
      <c r="Z223" s="135"/>
      <c r="AA223" s="135"/>
      <c r="AB223" s="135"/>
      <c r="AC223" s="135"/>
      <c r="AD223" s="135"/>
      <c r="AE223" s="135"/>
      <c r="AF223" s="135"/>
      <c r="AG223" s="135"/>
      <c r="AH223" s="136"/>
    </row>
    <row r="224" spans="2:34" ht="15" hidden="1" customHeight="1" outlineLevel="1" x14ac:dyDescent="0.2">
      <c r="B224" s="63" t="s">
        <v>6</v>
      </c>
      <c r="C224" s="64" t="s">
        <v>14</v>
      </c>
      <c r="E224" s="131"/>
      <c r="F224" s="132"/>
      <c r="G224" s="132"/>
      <c r="H224" s="135"/>
      <c r="I224" s="135"/>
      <c r="J224" s="135"/>
      <c r="K224" s="135"/>
      <c r="L224" s="135"/>
      <c r="M224" s="135"/>
      <c r="N224" s="135"/>
      <c r="O224" s="135"/>
      <c r="P224" s="135"/>
      <c r="Q224" s="135"/>
      <c r="R224" s="136"/>
      <c r="U224" s="131"/>
      <c r="V224" s="132"/>
      <c r="W224" s="132"/>
      <c r="X224" s="135"/>
      <c r="Y224" s="135"/>
      <c r="Z224" s="135"/>
      <c r="AA224" s="135"/>
      <c r="AB224" s="135"/>
      <c r="AC224" s="135"/>
      <c r="AD224" s="135"/>
      <c r="AE224" s="135"/>
      <c r="AF224" s="135"/>
      <c r="AG224" s="135"/>
      <c r="AH224" s="136"/>
    </row>
    <row r="225" spans="2:37" ht="15" hidden="1" customHeight="1" outlineLevel="1" x14ac:dyDescent="0.2">
      <c r="B225" s="63" t="s">
        <v>7</v>
      </c>
      <c r="C225" s="64" t="s">
        <v>3</v>
      </c>
      <c r="E225" s="131"/>
      <c r="F225" s="132"/>
      <c r="G225" s="132"/>
      <c r="H225" s="135"/>
      <c r="I225" s="135"/>
      <c r="J225" s="135"/>
      <c r="K225" s="135"/>
      <c r="L225" s="135"/>
      <c r="M225" s="135"/>
      <c r="N225" s="135"/>
      <c r="O225" s="135"/>
      <c r="P225" s="135"/>
      <c r="Q225" s="135"/>
      <c r="R225" s="136"/>
      <c r="U225" s="131"/>
      <c r="V225" s="132"/>
      <c r="W225" s="132"/>
      <c r="X225" s="135"/>
      <c r="Y225" s="135"/>
      <c r="Z225" s="135"/>
      <c r="AA225" s="135"/>
      <c r="AB225" s="135"/>
      <c r="AC225" s="135"/>
      <c r="AD225" s="135"/>
      <c r="AE225" s="135"/>
      <c r="AF225" s="135"/>
      <c r="AG225" s="135"/>
      <c r="AH225" s="136"/>
    </row>
    <row r="226" spans="2:37" ht="15" hidden="1" customHeight="1" outlineLevel="1" x14ac:dyDescent="0.2">
      <c r="B226" s="63" t="s">
        <v>8</v>
      </c>
      <c r="C226" s="64" t="s">
        <v>11</v>
      </c>
      <c r="E226" s="131"/>
      <c r="F226" s="132"/>
      <c r="G226" s="132"/>
      <c r="H226" s="135"/>
      <c r="I226" s="135"/>
      <c r="J226" s="135"/>
      <c r="K226" s="135"/>
      <c r="L226" s="135"/>
      <c r="M226" s="135"/>
      <c r="N226" s="135"/>
      <c r="O226" s="135"/>
      <c r="P226" s="135"/>
      <c r="Q226" s="135"/>
      <c r="R226" s="136"/>
      <c r="U226" s="131"/>
      <c r="V226" s="132"/>
      <c r="W226" s="132"/>
      <c r="X226" s="135"/>
      <c r="Y226" s="135"/>
      <c r="Z226" s="135"/>
      <c r="AA226" s="135"/>
      <c r="AB226" s="135"/>
      <c r="AC226" s="135"/>
      <c r="AD226" s="135"/>
      <c r="AE226" s="135"/>
      <c r="AF226" s="135"/>
      <c r="AG226" s="135"/>
      <c r="AH226" s="136"/>
    </row>
    <row r="227" spans="2:37" ht="15" hidden="1" customHeight="1" outlineLevel="1" x14ac:dyDescent="0.2">
      <c r="B227" s="63" t="s">
        <v>9</v>
      </c>
      <c r="C227" s="64" t="s">
        <v>12</v>
      </c>
      <c r="E227" s="137" t="s">
        <v>20</v>
      </c>
      <c r="F227" s="138"/>
      <c r="G227" s="138"/>
      <c r="H227" s="135"/>
      <c r="I227" s="135"/>
      <c r="J227" s="135"/>
      <c r="K227" s="135"/>
      <c r="L227" s="135"/>
      <c r="M227" s="135"/>
      <c r="N227" s="135"/>
      <c r="O227" s="135"/>
      <c r="P227" s="135"/>
      <c r="Q227" s="135"/>
      <c r="R227" s="136"/>
      <c r="U227" s="137" t="s">
        <v>20</v>
      </c>
      <c r="V227" s="138"/>
      <c r="W227" s="138"/>
      <c r="X227" s="135"/>
      <c r="Y227" s="135"/>
      <c r="Z227" s="135"/>
      <c r="AA227" s="135"/>
      <c r="AB227" s="135"/>
      <c r="AC227" s="135"/>
      <c r="AD227" s="135"/>
      <c r="AE227" s="135"/>
      <c r="AF227" s="135"/>
      <c r="AG227" s="135"/>
      <c r="AH227" s="136"/>
    </row>
    <row r="228" spans="2:37" ht="15" hidden="1" customHeight="1" outlineLevel="1" thickBot="1" x14ac:dyDescent="0.25">
      <c r="B228" s="65" t="s">
        <v>10</v>
      </c>
      <c r="C228" s="66" t="s">
        <v>15</v>
      </c>
      <c r="E228" s="139"/>
      <c r="F228" s="140"/>
      <c r="G228" s="140"/>
      <c r="H228" s="141"/>
      <c r="I228" s="141"/>
      <c r="J228" s="141"/>
      <c r="K228" s="141"/>
      <c r="L228" s="141"/>
      <c r="M228" s="141"/>
      <c r="N228" s="141"/>
      <c r="O228" s="141"/>
      <c r="P228" s="141"/>
      <c r="Q228" s="141"/>
      <c r="R228" s="142"/>
      <c r="U228" s="139"/>
      <c r="V228" s="140"/>
      <c r="W228" s="140"/>
      <c r="X228" s="141"/>
      <c r="Y228" s="141"/>
      <c r="Z228" s="141"/>
      <c r="AA228" s="141"/>
      <c r="AB228" s="141"/>
      <c r="AC228" s="141"/>
      <c r="AD228" s="141"/>
      <c r="AE228" s="141"/>
      <c r="AF228" s="141"/>
      <c r="AG228" s="141"/>
      <c r="AH228" s="142"/>
    </row>
    <row r="229" spans="2:37" ht="15" customHeight="1" collapsed="1" x14ac:dyDescent="0.2"/>
    <row r="230" spans="2:37" ht="15" customHeight="1" x14ac:dyDescent="0.2">
      <c r="B230" s="44" t="s">
        <v>69</v>
      </c>
      <c r="C230" s="125">
        <f>$F$4</f>
        <v>0</v>
      </c>
      <c r="D230" s="125"/>
      <c r="E230" s="143" t="s">
        <v>16</v>
      </c>
      <c r="F230" s="143"/>
      <c r="G230" s="143"/>
      <c r="H230" s="143"/>
      <c r="I230" s="126" t="str">
        <f>EXPEDIENTE!$C$17</f>
        <v>Vicente</v>
      </c>
      <c r="J230" s="126"/>
      <c r="K230" s="126"/>
      <c r="L230" s="126"/>
      <c r="M230" s="126"/>
      <c r="N230" s="126"/>
      <c r="O230" s="126"/>
      <c r="P230" s="126"/>
      <c r="Q230" s="126"/>
      <c r="R230" s="126"/>
      <c r="S230" s="126"/>
      <c r="T230" s="126"/>
      <c r="U230" s="126"/>
      <c r="V230" s="126"/>
      <c r="W230" s="126"/>
      <c r="X230" s="126"/>
      <c r="Y230" s="126"/>
      <c r="Z230" s="126"/>
      <c r="AA230" s="126"/>
      <c r="AB230" s="126"/>
      <c r="AC230" s="126"/>
      <c r="AD230" s="126"/>
      <c r="AE230" s="126"/>
      <c r="AF230" s="126"/>
      <c r="AG230" s="126"/>
      <c r="AH230" s="126"/>
    </row>
    <row r="231" spans="2:37" ht="15" hidden="1" customHeight="1" outlineLevel="1" x14ac:dyDescent="0.2">
      <c r="B231" s="44" t="s">
        <v>36</v>
      </c>
      <c r="C231" s="126" t="str">
        <f>EXPEDIENTE!$C$3</f>
        <v>CTCON</v>
      </c>
      <c r="D231" s="126"/>
      <c r="E231" s="126"/>
      <c r="F231" s="126"/>
      <c r="G231" s="126"/>
      <c r="H231" s="126"/>
      <c r="I231" s="126"/>
      <c r="J231" s="126"/>
      <c r="K231" s="126"/>
      <c r="L231" s="126"/>
      <c r="M231" s="126"/>
      <c r="N231" s="126"/>
      <c r="O231" s="126"/>
      <c r="P231" s="126"/>
      <c r="Q231" s="126"/>
      <c r="R231" s="126"/>
      <c r="S231" s="126"/>
      <c r="T231" s="126"/>
      <c r="U231" s="126"/>
      <c r="V231" s="126"/>
      <c r="W231" s="126"/>
      <c r="X231" s="126"/>
      <c r="Y231" s="126"/>
      <c r="Z231" s="126"/>
      <c r="AA231" s="126"/>
      <c r="AB231" s="126"/>
      <c r="AC231" s="126"/>
      <c r="AD231" s="126"/>
      <c r="AE231" s="126"/>
      <c r="AF231" s="126"/>
      <c r="AG231" s="126"/>
      <c r="AH231" s="126"/>
    </row>
    <row r="232" spans="2:37" s="46" customFormat="1" ht="15" hidden="1" customHeight="1" outlineLevel="1" thickBot="1" x14ac:dyDescent="0.25">
      <c r="C232" s="46">
        <f>WEEKDAY(CONCATENATE(C233,"/",$B$230,"/",$C$8),2)</f>
        <v>6</v>
      </c>
      <c r="D232" s="46">
        <f t="shared" ref="D232:AG232" si="24">WEEKDAY(CONCATENATE(D233,"/",$B$230,"/",$C$8),2)</f>
        <v>7</v>
      </c>
      <c r="E232" s="46">
        <f t="shared" si="24"/>
        <v>1</v>
      </c>
      <c r="F232" s="46">
        <f t="shared" si="24"/>
        <v>2</v>
      </c>
      <c r="G232" s="46">
        <f t="shared" si="24"/>
        <v>3</v>
      </c>
      <c r="H232" s="46">
        <f t="shared" si="24"/>
        <v>4</v>
      </c>
      <c r="I232" s="46">
        <f t="shared" si="24"/>
        <v>5</v>
      </c>
      <c r="J232" s="46">
        <f t="shared" si="24"/>
        <v>6</v>
      </c>
      <c r="K232" s="46">
        <f t="shared" si="24"/>
        <v>7</v>
      </c>
      <c r="L232" s="46">
        <f t="shared" si="24"/>
        <v>1</v>
      </c>
      <c r="M232" s="46">
        <f t="shared" si="24"/>
        <v>2</v>
      </c>
      <c r="N232" s="46">
        <f t="shared" si="24"/>
        <v>3</v>
      </c>
      <c r="O232" s="46">
        <f t="shared" si="24"/>
        <v>4</v>
      </c>
      <c r="P232" s="46">
        <f t="shared" si="24"/>
        <v>5</v>
      </c>
      <c r="Q232" s="46">
        <f t="shared" si="24"/>
        <v>6</v>
      </c>
      <c r="R232" s="46">
        <f t="shared" si="24"/>
        <v>7</v>
      </c>
      <c r="S232" s="46">
        <f t="shared" si="24"/>
        <v>1</v>
      </c>
      <c r="T232" s="46">
        <f t="shared" si="24"/>
        <v>2</v>
      </c>
      <c r="U232" s="46">
        <f t="shared" si="24"/>
        <v>3</v>
      </c>
      <c r="V232" s="46">
        <f t="shared" si="24"/>
        <v>4</v>
      </c>
      <c r="W232" s="46">
        <f t="shared" si="24"/>
        <v>5</v>
      </c>
      <c r="X232" s="46">
        <f t="shared" si="24"/>
        <v>6</v>
      </c>
      <c r="Y232" s="46">
        <f t="shared" si="24"/>
        <v>7</v>
      </c>
      <c r="Z232" s="46">
        <f t="shared" si="24"/>
        <v>1</v>
      </c>
      <c r="AA232" s="46">
        <f t="shared" si="24"/>
        <v>2</v>
      </c>
      <c r="AB232" s="46">
        <f t="shared" si="24"/>
        <v>3</v>
      </c>
      <c r="AC232" s="46">
        <f t="shared" si="24"/>
        <v>4</v>
      </c>
      <c r="AD232" s="46">
        <f t="shared" si="24"/>
        <v>5</v>
      </c>
      <c r="AE232" s="46">
        <f t="shared" si="24"/>
        <v>6</v>
      </c>
      <c r="AF232" s="46">
        <f t="shared" si="24"/>
        <v>7</v>
      </c>
      <c r="AG232" s="46">
        <f t="shared" si="24"/>
        <v>1</v>
      </c>
    </row>
    <row r="233" spans="2:37" ht="15" hidden="1" customHeight="1" outlineLevel="1" x14ac:dyDescent="0.2">
      <c r="B233" s="47" t="s">
        <v>56</v>
      </c>
      <c r="C233" s="48">
        <v>1</v>
      </c>
      <c r="D233" s="49">
        <v>2</v>
      </c>
      <c r="E233" s="49">
        <v>3</v>
      </c>
      <c r="F233" s="49">
        <v>4</v>
      </c>
      <c r="G233" s="49">
        <v>5</v>
      </c>
      <c r="H233" s="49">
        <v>6</v>
      </c>
      <c r="I233" s="49">
        <v>7</v>
      </c>
      <c r="J233" s="49">
        <v>8</v>
      </c>
      <c r="K233" s="49">
        <v>9</v>
      </c>
      <c r="L233" s="49">
        <v>10</v>
      </c>
      <c r="M233" s="49">
        <v>11</v>
      </c>
      <c r="N233" s="49">
        <v>12</v>
      </c>
      <c r="O233" s="49">
        <v>13</v>
      </c>
      <c r="P233" s="49">
        <v>14</v>
      </c>
      <c r="Q233" s="49">
        <v>15</v>
      </c>
      <c r="R233" s="49">
        <v>16</v>
      </c>
      <c r="S233" s="49">
        <v>17</v>
      </c>
      <c r="T233" s="49">
        <v>18</v>
      </c>
      <c r="U233" s="49">
        <v>19</v>
      </c>
      <c r="V233" s="49">
        <v>20</v>
      </c>
      <c r="W233" s="49">
        <v>21</v>
      </c>
      <c r="X233" s="49">
        <v>22</v>
      </c>
      <c r="Y233" s="49">
        <v>23</v>
      </c>
      <c r="Z233" s="49">
        <v>24</v>
      </c>
      <c r="AA233" s="49">
        <v>25</v>
      </c>
      <c r="AB233" s="49">
        <v>26</v>
      </c>
      <c r="AC233" s="49">
        <v>27</v>
      </c>
      <c r="AD233" s="49">
        <v>28</v>
      </c>
      <c r="AE233" s="49">
        <v>29</v>
      </c>
      <c r="AF233" s="49">
        <v>30</v>
      </c>
      <c r="AG233" s="50">
        <v>31</v>
      </c>
      <c r="AH233" s="120" t="s">
        <v>2</v>
      </c>
    </row>
    <row r="234" spans="2:37" ht="15" hidden="1" customHeight="1" outlineLevel="1" thickBot="1" x14ac:dyDescent="0.25">
      <c r="B234" s="51" t="s">
        <v>17</v>
      </c>
      <c r="C234" s="39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F234" s="40"/>
      <c r="AG234" s="40"/>
      <c r="AH234" s="121"/>
      <c r="AK234" s="67"/>
    </row>
    <row r="235" spans="2:37" ht="15" hidden="1" customHeight="1" outlineLevel="1" thickBot="1" x14ac:dyDescent="0.25">
      <c r="B235" s="122" t="s">
        <v>61</v>
      </c>
      <c r="C235" s="123"/>
      <c r="D235" s="123"/>
      <c r="E235" s="123"/>
      <c r="F235" s="123"/>
      <c r="G235" s="123"/>
      <c r="H235" s="123"/>
      <c r="I235" s="123"/>
      <c r="J235" s="123"/>
      <c r="K235" s="123"/>
      <c r="L235" s="123"/>
      <c r="M235" s="123"/>
      <c r="N235" s="123"/>
      <c r="O235" s="123"/>
      <c r="P235" s="123"/>
      <c r="Q235" s="123"/>
      <c r="R235" s="123"/>
      <c r="S235" s="123"/>
      <c r="T235" s="123"/>
      <c r="U235" s="123"/>
      <c r="V235" s="123"/>
      <c r="W235" s="123"/>
      <c r="X235" s="123"/>
      <c r="Y235" s="123"/>
      <c r="Z235" s="123"/>
      <c r="AA235" s="123"/>
      <c r="AB235" s="123"/>
      <c r="AC235" s="123"/>
      <c r="AD235" s="123"/>
      <c r="AE235" s="123"/>
      <c r="AF235" s="123"/>
      <c r="AG235" s="124"/>
      <c r="AH235" s="52">
        <f>SUM(AH236:AH245)</f>
        <v>0</v>
      </c>
      <c r="AK235" s="67"/>
    </row>
    <row r="236" spans="2:37" ht="15" hidden="1" customHeight="1" outlineLevel="1" x14ac:dyDescent="0.2">
      <c r="B236" s="53" t="str">
        <f>IF(EXPEDIENTE!$C$22="","",EXPEDIENTE!$E$22)</f>
        <v>erwghewg</v>
      </c>
      <c r="C236" s="29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F236" s="30"/>
      <c r="AG236" s="34"/>
      <c r="AH236" s="54">
        <f>SUM(C236:AG236)</f>
        <v>0</v>
      </c>
    </row>
    <row r="237" spans="2:37" ht="15" hidden="1" customHeight="1" outlineLevel="1" x14ac:dyDescent="0.2">
      <c r="B237" s="55" t="str">
        <f>IF(EXPEDIENTE!$C$23="","",EXPEDIENTE!$E$23)</f>
        <v>gergqweger</v>
      </c>
      <c r="C237" s="31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5"/>
      <c r="AH237" s="54">
        <f t="shared" ref="AH237:AH245" si="25">SUM(C237:AG237)</f>
        <v>0</v>
      </c>
    </row>
    <row r="238" spans="2:37" ht="15" hidden="1" customHeight="1" outlineLevel="1" x14ac:dyDescent="0.2">
      <c r="B238" s="55" t="str">
        <f>IF(EXPEDIENTE!$C$24="","",EXPEDIENTE!$E$24)</f>
        <v/>
      </c>
      <c r="C238" s="31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5"/>
      <c r="AH238" s="54">
        <f t="shared" si="25"/>
        <v>0</v>
      </c>
    </row>
    <row r="239" spans="2:37" ht="15" hidden="1" customHeight="1" outlineLevel="1" x14ac:dyDescent="0.2">
      <c r="B239" s="55" t="str">
        <f>IF(EXPEDIENTE!$C$25="","",EXPEDIENTE!$E$25)</f>
        <v/>
      </c>
      <c r="C239" s="31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5"/>
      <c r="AH239" s="54">
        <f t="shared" si="25"/>
        <v>0</v>
      </c>
    </row>
    <row r="240" spans="2:37" ht="15" hidden="1" customHeight="1" outlineLevel="1" x14ac:dyDescent="0.2">
      <c r="B240" s="55" t="str">
        <f>IF(EXPEDIENTE!$C$26="","",EXPEDIENTE!$E$26)</f>
        <v/>
      </c>
      <c r="C240" s="31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5"/>
      <c r="AH240" s="54">
        <f t="shared" si="25"/>
        <v>0</v>
      </c>
    </row>
    <row r="241" spans="2:34" ht="15" hidden="1" customHeight="1" outlineLevel="1" x14ac:dyDescent="0.2">
      <c r="B241" s="55" t="str">
        <f>IF(EXPEDIENTE!$C$27="","",EXPEDIENTE!$E$27)</f>
        <v/>
      </c>
      <c r="C241" s="31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5"/>
      <c r="AH241" s="54">
        <f t="shared" si="25"/>
        <v>0</v>
      </c>
    </row>
    <row r="242" spans="2:34" ht="15" hidden="1" customHeight="1" outlineLevel="1" x14ac:dyDescent="0.2">
      <c r="B242" s="55" t="str">
        <f>IF(EXPEDIENTE!$C$28="","",EXPEDIENTE!$E$28)</f>
        <v/>
      </c>
      <c r="C242" s="31"/>
      <c r="D242" s="32"/>
      <c r="E242" s="32"/>
      <c r="F242" s="32"/>
      <c r="G242" s="32"/>
      <c r="H242" s="32"/>
      <c r="I242" s="4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5"/>
      <c r="AH242" s="54">
        <f t="shared" si="25"/>
        <v>0</v>
      </c>
    </row>
    <row r="243" spans="2:34" ht="15" hidden="1" customHeight="1" outlineLevel="1" x14ac:dyDescent="0.2">
      <c r="B243" s="55" t="str">
        <f>IF(EXPEDIENTE!$C$29="","",EXPEDIENTE!$E$29)</f>
        <v/>
      </c>
      <c r="C243" s="31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5"/>
      <c r="AH243" s="54">
        <f t="shared" si="25"/>
        <v>0</v>
      </c>
    </row>
    <row r="244" spans="2:34" ht="15" hidden="1" customHeight="1" outlineLevel="1" x14ac:dyDescent="0.2">
      <c r="B244" s="55" t="str">
        <f>IF(EXPEDIENTE!$C$30="","",EXPEDIENTE!$E$30)</f>
        <v/>
      </c>
      <c r="C244" s="31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5"/>
      <c r="AH244" s="54">
        <f t="shared" si="25"/>
        <v>0</v>
      </c>
    </row>
    <row r="245" spans="2:34" ht="15" hidden="1" customHeight="1" outlineLevel="1" thickBot="1" x14ac:dyDescent="0.25">
      <c r="B245" s="55" t="str">
        <f>IF(EXPEDIENTE!$C$31="","",EXPEDIENTE!$E$31)</f>
        <v/>
      </c>
      <c r="C245" s="36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8"/>
      <c r="AH245" s="54">
        <f t="shared" si="25"/>
        <v>0</v>
      </c>
    </row>
    <row r="246" spans="2:34" ht="15" hidden="1" customHeight="1" outlineLevel="1" thickBot="1" x14ac:dyDescent="0.25">
      <c r="B246" s="122" t="s">
        <v>62</v>
      </c>
      <c r="C246" s="123"/>
      <c r="D246" s="123"/>
      <c r="E246" s="123"/>
      <c r="F246" s="123"/>
      <c r="G246" s="123"/>
      <c r="H246" s="123"/>
      <c r="I246" s="123"/>
      <c r="J246" s="123"/>
      <c r="K246" s="123"/>
      <c r="L246" s="123"/>
      <c r="M246" s="123"/>
      <c r="N246" s="123"/>
      <c r="O246" s="123"/>
      <c r="P246" s="123"/>
      <c r="Q246" s="123"/>
      <c r="R246" s="123"/>
      <c r="S246" s="123"/>
      <c r="T246" s="123"/>
      <c r="U246" s="123"/>
      <c r="V246" s="123"/>
      <c r="W246" s="123"/>
      <c r="X246" s="123"/>
      <c r="Y246" s="123"/>
      <c r="Z246" s="123"/>
      <c r="AA246" s="123"/>
      <c r="AB246" s="123"/>
      <c r="AC246" s="123"/>
      <c r="AD246" s="123"/>
      <c r="AE246" s="123"/>
      <c r="AF246" s="123"/>
      <c r="AG246" s="124"/>
      <c r="AH246" s="52">
        <f>SUM(AH247:AH256)</f>
        <v>0</v>
      </c>
    </row>
    <row r="247" spans="2:34" ht="15" hidden="1" customHeight="1" outlineLevel="1" x14ac:dyDescent="0.2">
      <c r="B247" s="53" t="str">
        <f>IF(EXPEDIENTE!$C$36="","",EXPEDIENTE!$E$36)</f>
        <v/>
      </c>
      <c r="C247" s="29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F247" s="30"/>
      <c r="AG247" s="34"/>
      <c r="AH247" s="54">
        <f>SUM(C247:AG247)</f>
        <v>0</v>
      </c>
    </row>
    <row r="248" spans="2:34" ht="15" hidden="1" customHeight="1" outlineLevel="1" x14ac:dyDescent="0.2">
      <c r="B248" s="55" t="str">
        <f>IF(EXPEDIENTE!$C$37="","",EXPEDIENTE!$E$37)</f>
        <v/>
      </c>
      <c r="C248" s="31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5"/>
      <c r="AH248" s="54">
        <f t="shared" ref="AH248:AH256" si="26">SUM(C248:AG248)</f>
        <v>0</v>
      </c>
    </row>
    <row r="249" spans="2:34" ht="15" hidden="1" customHeight="1" outlineLevel="1" x14ac:dyDescent="0.2">
      <c r="B249" s="55" t="str">
        <f>IF(EXPEDIENTE!$C$38="","",EXPEDIENTE!$E$38)</f>
        <v/>
      </c>
      <c r="C249" s="31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5"/>
      <c r="AH249" s="54">
        <f t="shared" si="26"/>
        <v>0</v>
      </c>
    </row>
    <row r="250" spans="2:34" ht="15" hidden="1" customHeight="1" outlineLevel="1" x14ac:dyDescent="0.2">
      <c r="B250" s="55" t="str">
        <f>IF(EXPEDIENTE!$C$39="","",EXPEDIENTE!$E$39)</f>
        <v/>
      </c>
      <c r="C250" s="31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5"/>
      <c r="AH250" s="54">
        <f t="shared" si="26"/>
        <v>0</v>
      </c>
    </row>
    <row r="251" spans="2:34" ht="15" hidden="1" customHeight="1" outlineLevel="1" x14ac:dyDescent="0.2">
      <c r="B251" s="55" t="str">
        <f>IF(EXPEDIENTE!$C$40="","",EXPEDIENTE!$E$40)</f>
        <v/>
      </c>
      <c r="C251" s="31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5"/>
      <c r="AH251" s="54">
        <f t="shared" si="26"/>
        <v>0</v>
      </c>
    </row>
    <row r="252" spans="2:34" ht="15" hidden="1" customHeight="1" outlineLevel="1" x14ac:dyDescent="0.2">
      <c r="B252" s="55" t="str">
        <f>IF(EXPEDIENTE!$C$41="","",EXPEDIENTE!$E$41)</f>
        <v/>
      </c>
      <c r="C252" s="31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5"/>
      <c r="AH252" s="54">
        <f t="shared" si="26"/>
        <v>0</v>
      </c>
    </row>
    <row r="253" spans="2:34" ht="15" hidden="1" customHeight="1" outlineLevel="1" x14ac:dyDescent="0.2">
      <c r="B253" s="55" t="str">
        <f>IF(EXPEDIENTE!$C$42="","",EXPEDIENTE!$E$42)</f>
        <v/>
      </c>
      <c r="C253" s="31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5"/>
      <c r="AH253" s="54">
        <f t="shared" si="26"/>
        <v>0</v>
      </c>
    </row>
    <row r="254" spans="2:34" ht="15" hidden="1" customHeight="1" outlineLevel="1" x14ac:dyDescent="0.2">
      <c r="B254" s="55" t="str">
        <f>IF(EXPEDIENTE!$C$43="","",EXPEDIENTE!$E$43)</f>
        <v/>
      </c>
      <c r="C254" s="31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5"/>
      <c r="AH254" s="54">
        <f t="shared" si="26"/>
        <v>0</v>
      </c>
    </row>
    <row r="255" spans="2:34" ht="15" hidden="1" customHeight="1" outlineLevel="1" x14ac:dyDescent="0.2">
      <c r="B255" s="55" t="str">
        <f>IF(EXPEDIENTE!$C$44="","",EXPEDIENTE!$E$44)</f>
        <v/>
      </c>
      <c r="C255" s="31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5"/>
      <c r="AH255" s="54">
        <f t="shared" si="26"/>
        <v>0</v>
      </c>
    </row>
    <row r="256" spans="2:34" ht="15" hidden="1" customHeight="1" outlineLevel="1" thickBot="1" x14ac:dyDescent="0.25">
      <c r="B256" s="55" t="str">
        <f>IF(EXPEDIENTE!$C$45="","",EXPEDIENTE!$E$45)</f>
        <v/>
      </c>
      <c r="C256" s="31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5"/>
      <c r="AH256" s="54">
        <f t="shared" si="26"/>
        <v>0</v>
      </c>
    </row>
    <row r="257" spans="2:37" ht="30" hidden="1" customHeight="1" outlineLevel="1" thickBot="1" x14ac:dyDescent="0.25">
      <c r="B257" s="57" t="s">
        <v>23</v>
      </c>
      <c r="C257" s="58">
        <f t="shared" ref="C257:AG257" si="27">SUM(C236:C256)</f>
        <v>0</v>
      </c>
      <c r="D257" s="59">
        <f t="shared" si="27"/>
        <v>0</v>
      </c>
      <c r="E257" s="59">
        <f t="shared" si="27"/>
        <v>0</v>
      </c>
      <c r="F257" s="59">
        <f t="shared" si="27"/>
        <v>0</v>
      </c>
      <c r="G257" s="59">
        <f t="shared" si="27"/>
        <v>0</v>
      </c>
      <c r="H257" s="59">
        <f t="shared" si="27"/>
        <v>0</v>
      </c>
      <c r="I257" s="59">
        <f t="shared" si="27"/>
        <v>0</v>
      </c>
      <c r="J257" s="59">
        <f t="shared" si="27"/>
        <v>0</v>
      </c>
      <c r="K257" s="59">
        <f t="shared" si="27"/>
        <v>0</v>
      </c>
      <c r="L257" s="59">
        <f t="shared" si="27"/>
        <v>0</v>
      </c>
      <c r="M257" s="59">
        <f t="shared" si="27"/>
        <v>0</v>
      </c>
      <c r="N257" s="59">
        <f t="shared" si="27"/>
        <v>0</v>
      </c>
      <c r="O257" s="59">
        <f t="shared" si="27"/>
        <v>0</v>
      </c>
      <c r="P257" s="59">
        <f t="shared" si="27"/>
        <v>0</v>
      </c>
      <c r="Q257" s="59">
        <f t="shared" si="27"/>
        <v>0</v>
      </c>
      <c r="R257" s="59">
        <f t="shared" si="27"/>
        <v>0</v>
      </c>
      <c r="S257" s="59">
        <f t="shared" si="27"/>
        <v>0</v>
      </c>
      <c r="T257" s="59">
        <f t="shared" si="27"/>
        <v>0</v>
      </c>
      <c r="U257" s="59">
        <f t="shared" si="27"/>
        <v>0</v>
      </c>
      <c r="V257" s="59">
        <f t="shared" si="27"/>
        <v>0</v>
      </c>
      <c r="W257" s="59">
        <f t="shared" si="27"/>
        <v>0</v>
      </c>
      <c r="X257" s="59">
        <f t="shared" si="27"/>
        <v>0</v>
      </c>
      <c r="Y257" s="59">
        <f t="shared" si="27"/>
        <v>0</v>
      </c>
      <c r="Z257" s="59">
        <f t="shared" si="27"/>
        <v>0</v>
      </c>
      <c r="AA257" s="59">
        <f t="shared" si="27"/>
        <v>0</v>
      </c>
      <c r="AB257" s="59">
        <f t="shared" si="27"/>
        <v>0</v>
      </c>
      <c r="AC257" s="59">
        <f t="shared" si="27"/>
        <v>0</v>
      </c>
      <c r="AD257" s="59">
        <f t="shared" si="27"/>
        <v>0</v>
      </c>
      <c r="AE257" s="59">
        <f t="shared" si="27"/>
        <v>0</v>
      </c>
      <c r="AF257" s="59">
        <f t="shared" si="27"/>
        <v>0</v>
      </c>
      <c r="AG257" s="60">
        <f t="shared" si="27"/>
        <v>0</v>
      </c>
      <c r="AH257" s="52">
        <f>AH235+AH246</f>
        <v>0</v>
      </c>
    </row>
    <row r="258" spans="2:37" ht="15" hidden="1" customHeight="1" outlineLevel="1" thickBot="1" x14ac:dyDescent="0.25"/>
    <row r="259" spans="2:37" ht="15" hidden="1" customHeight="1" outlineLevel="1" thickBot="1" x14ac:dyDescent="0.25">
      <c r="B259" s="127" t="s">
        <v>4</v>
      </c>
      <c r="C259" s="128"/>
      <c r="E259" s="129" t="s">
        <v>21</v>
      </c>
      <c r="F259" s="130"/>
      <c r="G259" s="130"/>
      <c r="H259" s="133"/>
      <c r="I259" s="133"/>
      <c r="J259" s="133"/>
      <c r="K259" s="133"/>
      <c r="L259" s="133"/>
      <c r="M259" s="133"/>
      <c r="N259" s="133"/>
      <c r="O259" s="133"/>
      <c r="P259" s="133"/>
      <c r="Q259" s="133"/>
      <c r="R259" s="134"/>
      <c r="U259" s="129" t="s">
        <v>22</v>
      </c>
      <c r="V259" s="130"/>
      <c r="W259" s="130"/>
      <c r="X259" s="133"/>
      <c r="Y259" s="133"/>
      <c r="Z259" s="133"/>
      <c r="AA259" s="133"/>
      <c r="AB259" s="133"/>
      <c r="AC259" s="133"/>
      <c r="AD259" s="133"/>
      <c r="AE259" s="133"/>
      <c r="AF259" s="133"/>
      <c r="AG259" s="133"/>
      <c r="AH259" s="134"/>
    </row>
    <row r="260" spans="2:37" ht="15" hidden="1" customHeight="1" outlineLevel="1" x14ac:dyDescent="0.2">
      <c r="B260" s="61" t="s">
        <v>5</v>
      </c>
      <c r="C260" s="62" t="s">
        <v>13</v>
      </c>
      <c r="E260" s="131"/>
      <c r="F260" s="132"/>
      <c r="G260" s="132"/>
      <c r="H260" s="135"/>
      <c r="I260" s="135"/>
      <c r="J260" s="135"/>
      <c r="K260" s="135"/>
      <c r="L260" s="135"/>
      <c r="M260" s="135"/>
      <c r="N260" s="135"/>
      <c r="O260" s="135"/>
      <c r="P260" s="135"/>
      <c r="Q260" s="135"/>
      <c r="R260" s="136"/>
      <c r="U260" s="131"/>
      <c r="V260" s="132"/>
      <c r="W260" s="132"/>
      <c r="X260" s="135"/>
      <c r="Y260" s="135"/>
      <c r="Z260" s="135"/>
      <c r="AA260" s="135"/>
      <c r="AB260" s="135"/>
      <c r="AC260" s="135"/>
      <c r="AD260" s="135"/>
      <c r="AE260" s="135"/>
      <c r="AF260" s="135"/>
      <c r="AG260" s="135"/>
      <c r="AH260" s="136"/>
    </row>
    <row r="261" spans="2:37" ht="15" hidden="1" customHeight="1" outlineLevel="1" x14ac:dyDescent="0.2">
      <c r="B261" s="63" t="s">
        <v>6</v>
      </c>
      <c r="C261" s="64" t="s">
        <v>14</v>
      </c>
      <c r="E261" s="131"/>
      <c r="F261" s="132"/>
      <c r="G261" s="132"/>
      <c r="H261" s="135"/>
      <c r="I261" s="135"/>
      <c r="J261" s="135"/>
      <c r="K261" s="135"/>
      <c r="L261" s="135"/>
      <c r="M261" s="135"/>
      <c r="N261" s="135"/>
      <c r="O261" s="135"/>
      <c r="P261" s="135"/>
      <c r="Q261" s="135"/>
      <c r="R261" s="136"/>
      <c r="U261" s="131"/>
      <c r="V261" s="132"/>
      <c r="W261" s="132"/>
      <c r="X261" s="135"/>
      <c r="Y261" s="135"/>
      <c r="Z261" s="135"/>
      <c r="AA261" s="135"/>
      <c r="AB261" s="135"/>
      <c r="AC261" s="135"/>
      <c r="AD261" s="135"/>
      <c r="AE261" s="135"/>
      <c r="AF261" s="135"/>
      <c r="AG261" s="135"/>
      <c r="AH261" s="136"/>
    </row>
    <row r="262" spans="2:37" ht="15" hidden="1" customHeight="1" outlineLevel="1" x14ac:dyDescent="0.2">
      <c r="B262" s="63" t="s">
        <v>7</v>
      </c>
      <c r="C262" s="64" t="s">
        <v>3</v>
      </c>
      <c r="E262" s="131"/>
      <c r="F262" s="132"/>
      <c r="G262" s="132"/>
      <c r="H262" s="135"/>
      <c r="I262" s="135"/>
      <c r="J262" s="135"/>
      <c r="K262" s="135"/>
      <c r="L262" s="135"/>
      <c r="M262" s="135"/>
      <c r="N262" s="135"/>
      <c r="O262" s="135"/>
      <c r="P262" s="135"/>
      <c r="Q262" s="135"/>
      <c r="R262" s="136"/>
      <c r="U262" s="131"/>
      <c r="V262" s="132"/>
      <c r="W262" s="132"/>
      <c r="X262" s="135"/>
      <c r="Y262" s="135"/>
      <c r="Z262" s="135"/>
      <c r="AA262" s="135"/>
      <c r="AB262" s="135"/>
      <c r="AC262" s="135"/>
      <c r="AD262" s="135"/>
      <c r="AE262" s="135"/>
      <c r="AF262" s="135"/>
      <c r="AG262" s="135"/>
      <c r="AH262" s="136"/>
    </row>
    <row r="263" spans="2:37" ht="15" hidden="1" customHeight="1" outlineLevel="1" x14ac:dyDescent="0.2">
      <c r="B263" s="63" t="s">
        <v>8</v>
      </c>
      <c r="C263" s="64" t="s">
        <v>11</v>
      </c>
      <c r="E263" s="131"/>
      <c r="F263" s="132"/>
      <c r="G263" s="132"/>
      <c r="H263" s="135"/>
      <c r="I263" s="135"/>
      <c r="J263" s="135"/>
      <c r="K263" s="135"/>
      <c r="L263" s="135"/>
      <c r="M263" s="135"/>
      <c r="N263" s="135"/>
      <c r="O263" s="135"/>
      <c r="P263" s="135"/>
      <c r="Q263" s="135"/>
      <c r="R263" s="136"/>
      <c r="U263" s="131"/>
      <c r="V263" s="132"/>
      <c r="W263" s="132"/>
      <c r="X263" s="135"/>
      <c r="Y263" s="135"/>
      <c r="Z263" s="135"/>
      <c r="AA263" s="135"/>
      <c r="AB263" s="135"/>
      <c r="AC263" s="135"/>
      <c r="AD263" s="135"/>
      <c r="AE263" s="135"/>
      <c r="AF263" s="135"/>
      <c r="AG263" s="135"/>
      <c r="AH263" s="136"/>
    </row>
    <row r="264" spans="2:37" ht="15" hidden="1" customHeight="1" outlineLevel="1" x14ac:dyDescent="0.2">
      <c r="B264" s="63" t="s">
        <v>9</v>
      </c>
      <c r="C264" s="64" t="s">
        <v>12</v>
      </c>
      <c r="E264" s="137" t="s">
        <v>20</v>
      </c>
      <c r="F264" s="138"/>
      <c r="G264" s="138"/>
      <c r="H264" s="135"/>
      <c r="I264" s="135"/>
      <c r="J264" s="135"/>
      <c r="K264" s="135"/>
      <c r="L264" s="135"/>
      <c r="M264" s="135"/>
      <c r="N264" s="135"/>
      <c r="O264" s="135"/>
      <c r="P264" s="135"/>
      <c r="Q264" s="135"/>
      <c r="R264" s="136"/>
      <c r="U264" s="137" t="s">
        <v>20</v>
      </c>
      <c r="V264" s="138"/>
      <c r="W264" s="138"/>
      <c r="X264" s="135"/>
      <c r="Y264" s="135"/>
      <c r="Z264" s="135"/>
      <c r="AA264" s="135"/>
      <c r="AB264" s="135"/>
      <c r="AC264" s="135"/>
      <c r="AD264" s="135"/>
      <c r="AE264" s="135"/>
      <c r="AF264" s="135"/>
      <c r="AG264" s="135"/>
      <c r="AH264" s="136"/>
    </row>
    <row r="265" spans="2:37" ht="15" hidden="1" customHeight="1" outlineLevel="1" thickBot="1" x14ac:dyDescent="0.25">
      <c r="B265" s="65" t="s">
        <v>10</v>
      </c>
      <c r="C265" s="66" t="s">
        <v>15</v>
      </c>
      <c r="E265" s="139"/>
      <c r="F265" s="140"/>
      <c r="G265" s="140"/>
      <c r="H265" s="141"/>
      <c r="I265" s="141"/>
      <c r="J265" s="141"/>
      <c r="K265" s="141"/>
      <c r="L265" s="141"/>
      <c r="M265" s="141"/>
      <c r="N265" s="141"/>
      <c r="O265" s="141"/>
      <c r="P265" s="141"/>
      <c r="Q265" s="141"/>
      <c r="R265" s="142"/>
      <c r="U265" s="139"/>
      <c r="V265" s="140"/>
      <c r="W265" s="140"/>
      <c r="X265" s="141"/>
      <c r="Y265" s="141"/>
      <c r="Z265" s="141"/>
      <c r="AA265" s="141"/>
      <c r="AB265" s="141"/>
      <c r="AC265" s="141"/>
      <c r="AD265" s="141"/>
      <c r="AE265" s="141"/>
      <c r="AF265" s="141"/>
      <c r="AG265" s="141"/>
      <c r="AH265" s="142"/>
    </row>
    <row r="266" spans="2:37" ht="15" customHeight="1" collapsed="1" x14ac:dyDescent="0.2"/>
    <row r="267" spans="2:37" ht="15" customHeight="1" x14ac:dyDescent="0.2">
      <c r="B267" s="44" t="s">
        <v>70</v>
      </c>
      <c r="C267" s="125">
        <f>$F$4</f>
        <v>0</v>
      </c>
      <c r="D267" s="125"/>
      <c r="E267" s="143" t="s">
        <v>16</v>
      </c>
      <c r="F267" s="143"/>
      <c r="G267" s="143"/>
      <c r="H267" s="143"/>
      <c r="I267" s="126" t="str">
        <f>EXPEDIENTE!$C$17</f>
        <v>Vicente</v>
      </c>
      <c r="J267" s="126"/>
      <c r="K267" s="126"/>
      <c r="L267" s="126"/>
      <c r="M267" s="126"/>
      <c r="N267" s="126"/>
      <c r="O267" s="126"/>
      <c r="P267" s="126"/>
      <c r="Q267" s="126"/>
      <c r="R267" s="126"/>
      <c r="S267" s="126"/>
      <c r="T267" s="126"/>
      <c r="U267" s="126"/>
      <c r="V267" s="126"/>
      <c r="W267" s="126"/>
      <c r="X267" s="126"/>
      <c r="Y267" s="126"/>
      <c r="Z267" s="126"/>
      <c r="AA267" s="126"/>
      <c r="AB267" s="126"/>
      <c r="AC267" s="126"/>
      <c r="AD267" s="126"/>
      <c r="AE267" s="126"/>
      <c r="AF267" s="126"/>
      <c r="AG267" s="126"/>
      <c r="AH267" s="126"/>
    </row>
    <row r="268" spans="2:37" ht="15" hidden="1" customHeight="1" outlineLevel="1" x14ac:dyDescent="0.2">
      <c r="B268" s="44" t="s">
        <v>36</v>
      </c>
      <c r="C268" s="126" t="str">
        <f>EXPEDIENTE!$C$3</f>
        <v>CTCON</v>
      </c>
      <c r="D268" s="126"/>
      <c r="E268" s="126"/>
      <c r="F268" s="126"/>
      <c r="G268" s="126"/>
      <c r="H268" s="126"/>
      <c r="I268" s="126"/>
      <c r="J268" s="126"/>
      <c r="K268" s="126"/>
      <c r="L268" s="126"/>
      <c r="M268" s="126"/>
      <c r="N268" s="126"/>
      <c r="O268" s="126"/>
      <c r="P268" s="126"/>
      <c r="Q268" s="126"/>
      <c r="R268" s="126"/>
      <c r="S268" s="126"/>
      <c r="T268" s="126"/>
      <c r="U268" s="126"/>
      <c r="V268" s="126"/>
      <c r="W268" s="126"/>
      <c r="X268" s="126"/>
      <c r="Y268" s="126"/>
      <c r="Z268" s="126"/>
      <c r="AA268" s="126"/>
      <c r="AB268" s="126"/>
      <c r="AC268" s="126"/>
      <c r="AD268" s="126"/>
      <c r="AE268" s="126"/>
      <c r="AF268" s="126"/>
      <c r="AG268" s="126"/>
      <c r="AH268" s="126"/>
    </row>
    <row r="269" spans="2:37" s="46" customFormat="1" ht="15" hidden="1" customHeight="1" outlineLevel="1" thickBot="1" x14ac:dyDescent="0.25">
      <c r="C269" s="46">
        <f>WEEKDAY(CONCATENATE(C270,"/",$B$267,"/",$C$8),2)</f>
        <v>2</v>
      </c>
      <c r="D269" s="46">
        <f t="shared" ref="D269:AG269" si="28">WEEKDAY(CONCATENATE(D270,"/",$B$267,"/",$C$8),2)</f>
        <v>3</v>
      </c>
      <c r="E269" s="46">
        <f t="shared" si="28"/>
        <v>4</v>
      </c>
      <c r="F269" s="46">
        <f t="shared" si="28"/>
        <v>5</v>
      </c>
      <c r="G269" s="46">
        <f t="shared" si="28"/>
        <v>6</v>
      </c>
      <c r="H269" s="46">
        <f t="shared" si="28"/>
        <v>7</v>
      </c>
      <c r="I269" s="46">
        <f t="shared" si="28"/>
        <v>1</v>
      </c>
      <c r="J269" s="46">
        <f t="shared" si="28"/>
        <v>2</v>
      </c>
      <c r="K269" s="46">
        <f t="shared" si="28"/>
        <v>3</v>
      </c>
      <c r="L269" s="46">
        <f t="shared" si="28"/>
        <v>4</v>
      </c>
      <c r="M269" s="46">
        <f t="shared" si="28"/>
        <v>5</v>
      </c>
      <c r="N269" s="46">
        <f t="shared" si="28"/>
        <v>6</v>
      </c>
      <c r="O269" s="46">
        <f t="shared" si="28"/>
        <v>7</v>
      </c>
      <c r="P269" s="46">
        <f t="shared" si="28"/>
        <v>1</v>
      </c>
      <c r="Q269" s="46">
        <f t="shared" si="28"/>
        <v>2</v>
      </c>
      <c r="R269" s="46">
        <f t="shared" si="28"/>
        <v>3</v>
      </c>
      <c r="S269" s="46">
        <f t="shared" si="28"/>
        <v>4</v>
      </c>
      <c r="T269" s="46">
        <f t="shared" si="28"/>
        <v>5</v>
      </c>
      <c r="U269" s="46">
        <f t="shared" si="28"/>
        <v>6</v>
      </c>
      <c r="V269" s="46">
        <f t="shared" si="28"/>
        <v>7</v>
      </c>
      <c r="W269" s="46">
        <f t="shared" si="28"/>
        <v>1</v>
      </c>
      <c r="X269" s="46">
        <f t="shared" si="28"/>
        <v>2</v>
      </c>
      <c r="Y269" s="46">
        <f t="shared" si="28"/>
        <v>3</v>
      </c>
      <c r="Z269" s="46">
        <f t="shared" si="28"/>
        <v>4</v>
      </c>
      <c r="AA269" s="46">
        <f t="shared" si="28"/>
        <v>5</v>
      </c>
      <c r="AB269" s="46">
        <f t="shared" si="28"/>
        <v>6</v>
      </c>
      <c r="AC269" s="46">
        <f t="shared" si="28"/>
        <v>7</v>
      </c>
      <c r="AD269" s="46">
        <f t="shared" si="28"/>
        <v>1</v>
      </c>
      <c r="AE269" s="46">
        <f t="shared" si="28"/>
        <v>2</v>
      </c>
      <c r="AF269" s="46">
        <f t="shared" si="28"/>
        <v>3</v>
      </c>
      <c r="AG269" s="46">
        <f t="shared" si="28"/>
        <v>4</v>
      </c>
    </row>
    <row r="270" spans="2:37" ht="15" hidden="1" customHeight="1" outlineLevel="1" x14ac:dyDescent="0.2">
      <c r="B270" s="47" t="s">
        <v>56</v>
      </c>
      <c r="C270" s="48">
        <v>1</v>
      </c>
      <c r="D270" s="49">
        <v>2</v>
      </c>
      <c r="E270" s="49">
        <v>3</v>
      </c>
      <c r="F270" s="49">
        <v>4</v>
      </c>
      <c r="G270" s="49">
        <v>5</v>
      </c>
      <c r="H270" s="49">
        <v>6</v>
      </c>
      <c r="I270" s="49">
        <v>7</v>
      </c>
      <c r="J270" s="49">
        <v>8</v>
      </c>
      <c r="K270" s="49">
        <v>9</v>
      </c>
      <c r="L270" s="49">
        <v>10</v>
      </c>
      <c r="M270" s="49">
        <v>11</v>
      </c>
      <c r="N270" s="49">
        <v>12</v>
      </c>
      <c r="O270" s="49">
        <v>13</v>
      </c>
      <c r="P270" s="49">
        <v>14</v>
      </c>
      <c r="Q270" s="49">
        <v>15</v>
      </c>
      <c r="R270" s="49">
        <v>16</v>
      </c>
      <c r="S270" s="49">
        <v>17</v>
      </c>
      <c r="T270" s="49">
        <v>18</v>
      </c>
      <c r="U270" s="49">
        <v>19</v>
      </c>
      <c r="V270" s="49">
        <v>20</v>
      </c>
      <c r="W270" s="49">
        <v>21</v>
      </c>
      <c r="X270" s="49">
        <v>22</v>
      </c>
      <c r="Y270" s="49">
        <v>23</v>
      </c>
      <c r="Z270" s="49">
        <v>24</v>
      </c>
      <c r="AA270" s="49">
        <v>25</v>
      </c>
      <c r="AB270" s="49">
        <v>26</v>
      </c>
      <c r="AC270" s="49">
        <v>27</v>
      </c>
      <c r="AD270" s="49">
        <v>28</v>
      </c>
      <c r="AE270" s="49">
        <v>29</v>
      </c>
      <c r="AF270" s="49">
        <v>30</v>
      </c>
      <c r="AG270" s="50">
        <v>31</v>
      </c>
      <c r="AH270" s="120" t="s">
        <v>2</v>
      </c>
    </row>
    <row r="271" spans="2:37" ht="15" hidden="1" customHeight="1" outlineLevel="1" thickBot="1" x14ac:dyDescent="0.25">
      <c r="B271" s="51" t="s">
        <v>17</v>
      </c>
      <c r="C271" s="39"/>
      <c r="D271" s="40"/>
      <c r="E271" s="40"/>
      <c r="F271" s="40"/>
      <c r="G271" s="40"/>
      <c r="H271" s="40"/>
      <c r="I271" s="40"/>
      <c r="J271" s="39"/>
      <c r="K271" s="40"/>
      <c r="L271" s="40"/>
      <c r="M271" s="40"/>
      <c r="N271" s="40"/>
      <c r="O271" s="40"/>
      <c r="P271" s="40"/>
      <c r="Q271" s="39"/>
      <c r="R271" s="40"/>
      <c r="S271" s="40"/>
      <c r="T271" s="40"/>
      <c r="U271" s="40"/>
      <c r="V271" s="40"/>
      <c r="W271" s="40"/>
      <c r="X271" s="39"/>
      <c r="Y271" s="40"/>
      <c r="Z271" s="40"/>
      <c r="AA271" s="40"/>
      <c r="AB271" s="40"/>
      <c r="AC271" s="40"/>
      <c r="AD271" s="40"/>
      <c r="AE271" s="40"/>
      <c r="AF271" s="40"/>
      <c r="AG271" s="41"/>
      <c r="AH271" s="121"/>
      <c r="AK271" s="67"/>
    </row>
    <row r="272" spans="2:37" ht="15" hidden="1" customHeight="1" outlineLevel="1" thickBot="1" x14ac:dyDescent="0.25">
      <c r="B272" s="122" t="s">
        <v>61</v>
      </c>
      <c r="C272" s="123"/>
      <c r="D272" s="123"/>
      <c r="E272" s="123"/>
      <c r="F272" s="123"/>
      <c r="G272" s="123"/>
      <c r="H272" s="123"/>
      <c r="I272" s="123"/>
      <c r="J272" s="123"/>
      <c r="K272" s="123"/>
      <c r="L272" s="123"/>
      <c r="M272" s="123"/>
      <c r="N272" s="123"/>
      <c r="O272" s="123"/>
      <c r="P272" s="123"/>
      <c r="Q272" s="123"/>
      <c r="R272" s="123"/>
      <c r="S272" s="123"/>
      <c r="T272" s="123"/>
      <c r="U272" s="123"/>
      <c r="V272" s="123"/>
      <c r="W272" s="123"/>
      <c r="X272" s="123"/>
      <c r="Y272" s="123"/>
      <c r="Z272" s="123"/>
      <c r="AA272" s="123"/>
      <c r="AB272" s="123"/>
      <c r="AC272" s="123"/>
      <c r="AD272" s="123"/>
      <c r="AE272" s="123"/>
      <c r="AF272" s="123"/>
      <c r="AG272" s="124"/>
      <c r="AH272" s="52">
        <f>SUM(AH273:AH282)</f>
        <v>0</v>
      </c>
      <c r="AK272" s="67"/>
    </row>
    <row r="273" spans="2:34" ht="15" hidden="1" customHeight="1" outlineLevel="1" x14ac:dyDescent="0.2">
      <c r="B273" s="53" t="str">
        <f>IF(EXPEDIENTE!$C$22="","",EXPEDIENTE!$E$22)</f>
        <v>erwghewg</v>
      </c>
      <c r="C273" s="29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  <c r="AB273" s="30"/>
      <c r="AC273" s="30"/>
      <c r="AD273" s="30"/>
      <c r="AE273" s="30"/>
      <c r="AF273" s="30"/>
      <c r="AG273" s="34"/>
      <c r="AH273" s="54">
        <f>SUM(C273:AG273)</f>
        <v>0</v>
      </c>
    </row>
    <row r="274" spans="2:34" ht="15" hidden="1" customHeight="1" outlineLevel="1" x14ac:dyDescent="0.2">
      <c r="B274" s="55" t="str">
        <f>IF(EXPEDIENTE!$C$23="","",EXPEDIENTE!$E$23)</f>
        <v>gergqweger</v>
      </c>
      <c r="C274" s="31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5"/>
      <c r="AH274" s="54">
        <f t="shared" ref="AH274:AH282" si="29">SUM(C274:AG274)</f>
        <v>0</v>
      </c>
    </row>
    <row r="275" spans="2:34" ht="15" hidden="1" customHeight="1" outlineLevel="1" x14ac:dyDescent="0.2">
      <c r="B275" s="55" t="str">
        <f>IF(EXPEDIENTE!$C$24="","",EXPEDIENTE!$E$24)</f>
        <v/>
      </c>
      <c r="C275" s="31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5"/>
      <c r="AH275" s="54">
        <f t="shared" si="29"/>
        <v>0</v>
      </c>
    </row>
    <row r="276" spans="2:34" ht="15" hidden="1" customHeight="1" outlineLevel="1" x14ac:dyDescent="0.2">
      <c r="B276" s="55" t="str">
        <f>IF(EXPEDIENTE!$C$25="","",EXPEDIENTE!$E$25)</f>
        <v/>
      </c>
      <c r="C276" s="31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5"/>
      <c r="AH276" s="54">
        <f t="shared" si="29"/>
        <v>0</v>
      </c>
    </row>
    <row r="277" spans="2:34" ht="15" hidden="1" customHeight="1" outlineLevel="1" x14ac:dyDescent="0.2">
      <c r="B277" s="55" t="str">
        <f>IF(EXPEDIENTE!$C$26="","",EXPEDIENTE!$E$26)</f>
        <v/>
      </c>
      <c r="C277" s="31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5"/>
      <c r="AH277" s="54">
        <f t="shared" si="29"/>
        <v>0</v>
      </c>
    </row>
    <row r="278" spans="2:34" ht="15" hidden="1" customHeight="1" outlineLevel="1" x14ac:dyDescent="0.2">
      <c r="B278" s="55" t="str">
        <f>IF(EXPEDIENTE!$C$27="","",EXPEDIENTE!$E$27)</f>
        <v/>
      </c>
      <c r="C278" s="31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5"/>
      <c r="AH278" s="54">
        <f t="shared" si="29"/>
        <v>0</v>
      </c>
    </row>
    <row r="279" spans="2:34" ht="15" hidden="1" customHeight="1" outlineLevel="1" x14ac:dyDescent="0.2">
      <c r="B279" s="55" t="str">
        <f>IF(EXPEDIENTE!$C$28="","",EXPEDIENTE!$E$28)</f>
        <v/>
      </c>
      <c r="C279" s="31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5"/>
      <c r="AH279" s="54">
        <f t="shared" si="29"/>
        <v>0</v>
      </c>
    </row>
    <row r="280" spans="2:34" ht="15" hidden="1" customHeight="1" outlineLevel="1" x14ac:dyDescent="0.2">
      <c r="B280" s="55" t="str">
        <f>IF(EXPEDIENTE!$C$29="","",EXPEDIENTE!$E$29)</f>
        <v/>
      </c>
      <c r="C280" s="31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5"/>
      <c r="AH280" s="54">
        <f t="shared" si="29"/>
        <v>0</v>
      </c>
    </row>
    <row r="281" spans="2:34" ht="15" hidden="1" customHeight="1" outlineLevel="1" x14ac:dyDescent="0.2">
      <c r="B281" s="55" t="str">
        <f>IF(EXPEDIENTE!$C$30="","",EXPEDIENTE!$E$30)</f>
        <v/>
      </c>
      <c r="C281" s="31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5"/>
      <c r="AH281" s="54">
        <f t="shared" si="29"/>
        <v>0</v>
      </c>
    </row>
    <row r="282" spans="2:34" ht="15" hidden="1" customHeight="1" outlineLevel="1" thickBot="1" x14ac:dyDescent="0.25">
      <c r="B282" s="55" t="str">
        <f>IF(EXPEDIENTE!$C$31="","",EXPEDIENTE!$E$31)</f>
        <v/>
      </c>
      <c r="C282" s="36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F282" s="37"/>
      <c r="AG282" s="38"/>
      <c r="AH282" s="54">
        <f t="shared" si="29"/>
        <v>0</v>
      </c>
    </row>
    <row r="283" spans="2:34" ht="15" hidden="1" customHeight="1" outlineLevel="1" thickBot="1" x14ac:dyDescent="0.25">
      <c r="B283" s="122" t="s">
        <v>62</v>
      </c>
      <c r="C283" s="123"/>
      <c r="D283" s="123"/>
      <c r="E283" s="123"/>
      <c r="F283" s="123"/>
      <c r="G283" s="123"/>
      <c r="H283" s="123"/>
      <c r="I283" s="123"/>
      <c r="J283" s="123"/>
      <c r="K283" s="123"/>
      <c r="L283" s="123"/>
      <c r="M283" s="123"/>
      <c r="N283" s="123"/>
      <c r="O283" s="123"/>
      <c r="P283" s="123"/>
      <c r="Q283" s="123"/>
      <c r="R283" s="123"/>
      <c r="S283" s="123"/>
      <c r="T283" s="123"/>
      <c r="U283" s="123"/>
      <c r="V283" s="123"/>
      <c r="W283" s="123"/>
      <c r="X283" s="123"/>
      <c r="Y283" s="123"/>
      <c r="Z283" s="123"/>
      <c r="AA283" s="123"/>
      <c r="AB283" s="123"/>
      <c r="AC283" s="123"/>
      <c r="AD283" s="123"/>
      <c r="AE283" s="123"/>
      <c r="AF283" s="123"/>
      <c r="AG283" s="124"/>
      <c r="AH283" s="52">
        <f>SUM(AH284:AH293)</f>
        <v>0</v>
      </c>
    </row>
    <row r="284" spans="2:34" ht="15" hidden="1" customHeight="1" outlineLevel="1" x14ac:dyDescent="0.2">
      <c r="B284" s="53" t="str">
        <f>IF(EXPEDIENTE!$C$36="","",EXPEDIENTE!$E$36)</f>
        <v/>
      </c>
      <c r="C284" s="29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  <c r="AB284" s="30"/>
      <c r="AC284" s="30"/>
      <c r="AD284" s="30"/>
      <c r="AE284" s="30"/>
      <c r="AF284" s="30"/>
      <c r="AG284" s="34"/>
      <c r="AH284" s="54">
        <f>SUM(C284:AG284)</f>
        <v>0</v>
      </c>
    </row>
    <row r="285" spans="2:34" ht="15" hidden="1" customHeight="1" outlineLevel="1" x14ac:dyDescent="0.2">
      <c r="B285" s="55" t="str">
        <f>IF(EXPEDIENTE!$C$37="","",EXPEDIENTE!$E$37)</f>
        <v/>
      </c>
      <c r="C285" s="31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5"/>
      <c r="AH285" s="54">
        <f t="shared" ref="AH285:AH293" si="30">SUM(C285:AG285)</f>
        <v>0</v>
      </c>
    </row>
    <row r="286" spans="2:34" ht="15" hidden="1" customHeight="1" outlineLevel="1" x14ac:dyDescent="0.2">
      <c r="B286" s="55" t="str">
        <f>IF(EXPEDIENTE!$C$38="","",EXPEDIENTE!$E$38)</f>
        <v/>
      </c>
      <c r="C286" s="31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5"/>
      <c r="AH286" s="54">
        <f t="shared" si="30"/>
        <v>0</v>
      </c>
    </row>
    <row r="287" spans="2:34" ht="15" hidden="1" customHeight="1" outlineLevel="1" x14ac:dyDescent="0.2">
      <c r="B287" s="55" t="str">
        <f>IF(EXPEDIENTE!$C$39="","",EXPEDIENTE!$E$39)</f>
        <v/>
      </c>
      <c r="C287" s="31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5"/>
      <c r="AH287" s="54">
        <f t="shared" si="30"/>
        <v>0</v>
      </c>
    </row>
    <row r="288" spans="2:34" ht="15" hidden="1" customHeight="1" outlineLevel="1" x14ac:dyDescent="0.2">
      <c r="B288" s="55" t="str">
        <f>IF(EXPEDIENTE!$C$40="","",EXPEDIENTE!$E$40)</f>
        <v/>
      </c>
      <c r="C288" s="31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5"/>
      <c r="AH288" s="54">
        <f t="shared" si="30"/>
        <v>0</v>
      </c>
    </row>
    <row r="289" spans="2:34" ht="15" hidden="1" customHeight="1" outlineLevel="1" x14ac:dyDescent="0.2">
      <c r="B289" s="55" t="str">
        <f>IF(EXPEDIENTE!$C$41="","",EXPEDIENTE!$E$41)</f>
        <v/>
      </c>
      <c r="C289" s="31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  <c r="AG289" s="35"/>
      <c r="AH289" s="54">
        <f t="shared" si="30"/>
        <v>0</v>
      </c>
    </row>
    <row r="290" spans="2:34" ht="15" hidden="1" customHeight="1" outlineLevel="1" x14ac:dyDescent="0.2">
      <c r="B290" s="55" t="str">
        <f>IF(EXPEDIENTE!$C$42="","",EXPEDIENTE!$E$42)</f>
        <v/>
      </c>
      <c r="C290" s="31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5"/>
      <c r="AH290" s="54">
        <f t="shared" si="30"/>
        <v>0</v>
      </c>
    </row>
    <row r="291" spans="2:34" ht="15" hidden="1" customHeight="1" outlineLevel="1" x14ac:dyDescent="0.2">
      <c r="B291" s="55" t="str">
        <f>IF(EXPEDIENTE!$C$43="","",EXPEDIENTE!$E$43)</f>
        <v/>
      </c>
      <c r="C291" s="31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35"/>
      <c r="AH291" s="54">
        <f t="shared" si="30"/>
        <v>0</v>
      </c>
    </row>
    <row r="292" spans="2:34" ht="15" hidden="1" customHeight="1" outlineLevel="1" x14ac:dyDescent="0.2">
      <c r="B292" s="55" t="str">
        <f>IF(EXPEDIENTE!$C$44="","",EXPEDIENTE!$E$44)</f>
        <v/>
      </c>
      <c r="C292" s="31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  <c r="AG292" s="35"/>
      <c r="AH292" s="54">
        <f t="shared" si="30"/>
        <v>0</v>
      </c>
    </row>
    <row r="293" spans="2:34" ht="15" hidden="1" customHeight="1" outlineLevel="1" thickBot="1" x14ac:dyDescent="0.25">
      <c r="B293" s="55" t="str">
        <f>IF(EXPEDIENTE!$C$45="","",EXPEDIENTE!$E$45)</f>
        <v/>
      </c>
      <c r="C293" s="31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35"/>
      <c r="AH293" s="54">
        <f t="shared" si="30"/>
        <v>0</v>
      </c>
    </row>
    <row r="294" spans="2:34" ht="30" hidden="1" customHeight="1" outlineLevel="1" thickBot="1" x14ac:dyDescent="0.25">
      <c r="B294" s="57" t="s">
        <v>23</v>
      </c>
      <c r="C294" s="58">
        <f t="shared" ref="C294:AG294" si="31">SUM(C273:C293)</f>
        <v>0</v>
      </c>
      <c r="D294" s="59">
        <f t="shared" si="31"/>
        <v>0</v>
      </c>
      <c r="E294" s="59">
        <f t="shared" si="31"/>
        <v>0</v>
      </c>
      <c r="F294" s="59">
        <f t="shared" si="31"/>
        <v>0</v>
      </c>
      <c r="G294" s="59">
        <f t="shared" si="31"/>
        <v>0</v>
      </c>
      <c r="H294" s="59">
        <f t="shared" si="31"/>
        <v>0</v>
      </c>
      <c r="I294" s="59">
        <f t="shared" si="31"/>
        <v>0</v>
      </c>
      <c r="J294" s="59">
        <f t="shared" si="31"/>
        <v>0</v>
      </c>
      <c r="K294" s="59">
        <f t="shared" si="31"/>
        <v>0</v>
      </c>
      <c r="L294" s="59">
        <f t="shared" si="31"/>
        <v>0</v>
      </c>
      <c r="M294" s="59">
        <f t="shared" si="31"/>
        <v>0</v>
      </c>
      <c r="N294" s="59">
        <f t="shared" si="31"/>
        <v>0</v>
      </c>
      <c r="O294" s="59">
        <f t="shared" si="31"/>
        <v>0</v>
      </c>
      <c r="P294" s="59">
        <f t="shared" si="31"/>
        <v>0</v>
      </c>
      <c r="Q294" s="59">
        <f t="shared" si="31"/>
        <v>0</v>
      </c>
      <c r="R294" s="59">
        <f t="shared" si="31"/>
        <v>0</v>
      </c>
      <c r="S294" s="59">
        <f t="shared" si="31"/>
        <v>0</v>
      </c>
      <c r="T294" s="59">
        <f t="shared" si="31"/>
        <v>0</v>
      </c>
      <c r="U294" s="59">
        <f t="shared" si="31"/>
        <v>0</v>
      </c>
      <c r="V294" s="59">
        <f t="shared" si="31"/>
        <v>0</v>
      </c>
      <c r="W294" s="59">
        <f t="shared" si="31"/>
        <v>0</v>
      </c>
      <c r="X294" s="59">
        <f t="shared" si="31"/>
        <v>0</v>
      </c>
      <c r="Y294" s="59">
        <f t="shared" si="31"/>
        <v>0</v>
      </c>
      <c r="Z294" s="59">
        <f t="shared" si="31"/>
        <v>0</v>
      </c>
      <c r="AA294" s="59">
        <f t="shared" si="31"/>
        <v>0</v>
      </c>
      <c r="AB294" s="59">
        <f t="shared" si="31"/>
        <v>0</v>
      </c>
      <c r="AC294" s="59">
        <f t="shared" si="31"/>
        <v>0</v>
      </c>
      <c r="AD294" s="59">
        <f t="shared" si="31"/>
        <v>0</v>
      </c>
      <c r="AE294" s="59">
        <f t="shared" si="31"/>
        <v>0</v>
      </c>
      <c r="AF294" s="59">
        <f t="shared" si="31"/>
        <v>0</v>
      </c>
      <c r="AG294" s="60">
        <f t="shared" si="31"/>
        <v>0</v>
      </c>
      <c r="AH294" s="52">
        <f>AH272+AH283</f>
        <v>0</v>
      </c>
    </row>
    <row r="295" spans="2:34" ht="15" hidden="1" customHeight="1" outlineLevel="1" thickBot="1" x14ac:dyDescent="0.25"/>
    <row r="296" spans="2:34" ht="15" hidden="1" customHeight="1" outlineLevel="1" thickBot="1" x14ac:dyDescent="0.25">
      <c r="B296" s="127" t="s">
        <v>4</v>
      </c>
      <c r="C296" s="128"/>
      <c r="E296" s="129" t="s">
        <v>21</v>
      </c>
      <c r="F296" s="130"/>
      <c r="G296" s="130"/>
      <c r="H296" s="133"/>
      <c r="I296" s="133"/>
      <c r="J296" s="133"/>
      <c r="K296" s="133"/>
      <c r="L296" s="133"/>
      <c r="M296" s="133"/>
      <c r="N296" s="133"/>
      <c r="O296" s="133"/>
      <c r="P296" s="133"/>
      <c r="Q296" s="133"/>
      <c r="R296" s="134"/>
      <c r="U296" s="129" t="s">
        <v>22</v>
      </c>
      <c r="V296" s="130"/>
      <c r="W296" s="130"/>
      <c r="X296" s="133"/>
      <c r="Y296" s="133"/>
      <c r="Z296" s="133"/>
      <c r="AA296" s="133"/>
      <c r="AB296" s="133"/>
      <c r="AC296" s="133"/>
      <c r="AD296" s="133"/>
      <c r="AE296" s="133"/>
      <c r="AF296" s="133"/>
      <c r="AG296" s="133"/>
      <c r="AH296" s="134"/>
    </row>
    <row r="297" spans="2:34" ht="15" hidden="1" customHeight="1" outlineLevel="1" x14ac:dyDescent="0.2">
      <c r="B297" s="61" t="s">
        <v>5</v>
      </c>
      <c r="C297" s="62" t="s">
        <v>13</v>
      </c>
      <c r="E297" s="131"/>
      <c r="F297" s="132"/>
      <c r="G297" s="132"/>
      <c r="H297" s="135"/>
      <c r="I297" s="135"/>
      <c r="J297" s="135"/>
      <c r="K297" s="135"/>
      <c r="L297" s="135"/>
      <c r="M297" s="135"/>
      <c r="N297" s="135"/>
      <c r="O297" s="135"/>
      <c r="P297" s="135"/>
      <c r="Q297" s="135"/>
      <c r="R297" s="136"/>
      <c r="U297" s="131"/>
      <c r="V297" s="132"/>
      <c r="W297" s="132"/>
      <c r="X297" s="135"/>
      <c r="Y297" s="135"/>
      <c r="Z297" s="135"/>
      <c r="AA297" s="135"/>
      <c r="AB297" s="135"/>
      <c r="AC297" s="135"/>
      <c r="AD297" s="135"/>
      <c r="AE297" s="135"/>
      <c r="AF297" s="135"/>
      <c r="AG297" s="135"/>
      <c r="AH297" s="136"/>
    </row>
    <row r="298" spans="2:34" ht="15" hidden="1" customHeight="1" outlineLevel="1" x14ac:dyDescent="0.2">
      <c r="B298" s="63" t="s">
        <v>6</v>
      </c>
      <c r="C298" s="64" t="s">
        <v>14</v>
      </c>
      <c r="E298" s="131"/>
      <c r="F298" s="132"/>
      <c r="G298" s="132"/>
      <c r="H298" s="135"/>
      <c r="I298" s="135"/>
      <c r="J298" s="135"/>
      <c r="K298" s="135"/>
      <c r="L298" s="135"/>
      <c r="M298" s="135"/>
      <c r="N298" s="135"/>
      <c r="O298" s="135"/>
      <c r="P298" s="135"/>
      <c r="Q298" s="135"/>
      <c r="R298" s="136"/>
      <c r="U298" s="131"/>
      <c r="V298" s="132"/>
      <c r="W298" s="132"/>
      <c r="X298" s="135"/>
      <c r="Y298" s="135"/>
      <c r="Z298" s="135"/>
      <c r="AA298" s="135"/>
      <c r="AB298" s="135"/>
      <c r="AC298" s="135"/>
      <c r="AD298" s="135"/>
      <c r="AE298" s="135"/>
      <c r="AF298" s="135"/>
      <c r="AG298" s="135"/>
      <c r="AH298" s="136"/>
    </row>
    <row r="299" spans="2:34" ht="15" hidden="1" customHeight="1" outlineLevel="1" x14ac:dyDescent="0.2">
      <c r="B299" s="63" t="s">
        <v>7</v>
      </c>
      <c r="C299" s="64" t="s">
        <v>3</v>
      </c>
      <c r="E299" s="131"/>
      <c r="F299" s="132"/>
      <c r="G299" s="132"/>
      <c r="H299" s="135"/>
      <c r="I299" s="135"/>
      <c r="J299" s="135"/>
      <c r="K299" s="135"/>
      <c r="L299" s="135"/>
      <c r="M299" s="135"/>
      <c r="N299" s="135"/>
      <c r="O299" s="135"/>
      <c r="P299" s="135"/>
      <c r="Q299" s="135"/>
      <c r="R299" s="136"/>
      <c r="U299" s="131"/>
      <c r="V299" s="132"/>
      <c r="W299" s="132"/>
      <c r="X299" s="135"/>
      <c r="Y299" s="135"/>
      <c r="Z299" s="135"/>
      <c r="AA299" s="135"/>
      <c r="AB299" s="135"/>
      <c r="AC299" s="135"/>
      <c r="AD299" s="135"/>
      <c r="AE299" s="135"/>
      <c r="AF299" s="135"/>
      <c r="AG299" s="135"/>
      <c r="AH299" s="136"/>
    </row>
    <row r="300" spans="2:34" ht="15" hidden="1" customHeight="1" outlineLevel="1" x14ac:dyDescent="0.2">
      <c r="B300" s="63" t="s">
        <v>8</v>
      </c>
      <c r="C300" s="64" t="s">
        <v>11</v>
      </c>
      <c r="E300" s="131"/>
      <c r="F300" s="132"/>
      <c r="G300" s="132"/>
      <c r="H300" s="135"/>
      <c r="I300" s="135"/>
      <c r="J300" s="135"/>
      <c r="K300" s="135"/>
      <c r="L300" s="135"/>
      <c r="M300" s="135"/>
      <c r="N300" s="135"/>
      <c r="O300" s="135"/>
      <c r="P300" s="135"/>
      <c r="Q300" s="135"/>
      <c r="R300" s="136"/>
      <c r="U300" s="131"/>
      <c r="V300" s="132"/>
      <c r="W300" s="132"/>
      <c r="X300" s="135"/>
      <c r="Y300" s="135"/>
      <c r="Z300" s="135"/>
      <c r="AA300" s="135"/>
      <c r="AB300" s="135"/>
      <c r="AC300" s="135"/>
      <c r="AD300" s="135"/>
      <c r="AE300" s="135"/>
      <c r="AF300" s="135"/>
      <c r="AG300" s="135"/>
      <c r="AH300" s="136"/>
    </row>
    <row r="301" spans="2:34" ht="15" hidden="1" customHeight="1" outlineLevel="1" x14ac:dyDescent="0.2">
      <c r="B301" s="63" t="s">
        <v>9</v>
      </c>
      <c r="C301" s="64" t="s">
        <v>12</v>
      </c>
      <c r="E301" s="137" t="s">
        <v>20</v>
      </c>
      <c r="F301" s="138"/>
      <c r="G301" s="138"/>
      <c r="H301" s="135"/>
      <c r="I301" s="135"/>
      <c r="J301" s="135"/>
      <c r="K301" s="135"/>
      <c r="L301" s="135"/>
      <c r="M301" s="135"/>
      <c r="N301" s="135"/>
      <c r="O301" s="135"/>
      <c r="P301" s="135"/>
      <c r="Q301" s="135"/>
      <c r="R301" s="136"/>
      <c r="U301" s="137" t="s">
        <v>20</v>
      </c>
      <c r="V301" s="138"/>
      <c r="W301" s="138"/>
      <c r="X301" s="135"/>
      <c r="Y301" s="135"/>
      <c r="Z301" s="135"/>
      <c r="AA301" s="135"/>
      <c r="AB301" s="135"/>
      <c r="AC301" s="135"/>
      <c r="AD301" s="135"/>
      <c r="AE301" s="135"/>
      <c r="AF301" s="135"/>
      <c r="AG301" s="135"/>
      <c r="AH301" s="136"/>
    </row>
    <row r="302" spans="2:34" ht="15" hidden="1" customHeight="1" outlineLevel="1" thickBot="1" x14ac:dyDescent="0.25">
      <c r="B302" s="65" t="s">
        <v>10</v>
      </c>
      <c r="C302" s="66" t="s">
        <v>15</v>
      </c>
      <c r="E302" s="139"/>
      <c r="F302" s="140"/>
      <c r="G302" s="140"/>
      <c r="H302" s="141"/>
      <c r="I302" s="141"/>
      <c r="J302" s="141"/>
      <c r="K302" s="141"/>
      <c r="L302" s="141"/>
      <c r="M302" s="141"/>
      <c r="N302" s="141"/>
      <c r="O302" s="141"/>
      <c r="P302" s="141"/>
      <c r="Q302" s="141"/>
      <c r="R302" s="142"/>
      <c r="U302" s="139"/>
      <c r="V302" s="140"/>
      <c r="W302" s="140"/>
      <c r="X302" s="141"/>
      <c r="Y302" s="141"/>
      <c r="Z302" s="141"/>
      <c r="AA302" s="141"/>
      <c r="AB302" s="141"/>
      <c r="AC302" s="141"/>
      <c r="AD302" s="141"/>
      <c r="AE302" s="141"/>
      <c r="AF302" s="141"/>
      <c r="AG302" s="141"/>
      <c r="AH302" s="142"/>
    </row>
    <row r="303" spans="2:34" ht="15" customHeight="1" collapsed="1" x14ac:dyDescent="0.2"/>
    <row r="304" spans="2:34" ht="15" customHeight="1" x14ac:dyDescent="0.2">
      <c r="B304" s="44" t="s">
        <v>71</v>
      </c>
      <c r="C304" s="125">
        <f>$F$4</f>
        <v>0</v>
      </c>
      <c r="D304" s="125"/>
      <c r="E304" s="143" t="s">
        <v>16</v>
      </c>
      <c r="F304" s="143"/>
      <c r="G304" s="143"/>
      <c r="H304" s="143"/>
      <c r="I304" s="126" t="str">
        <f>EXPEDIENTE!$C$17</f>
        <v>Vicente</v>
      </c>
      <c r="J304" s="126"/>
      <c r="K304" s="126"/>
      <c r="L304" s="126"/>
      <c r="M304" s="126"/>
      <c r="N304" s="126"/>
      <c r="O304" s="126"/>
      <c r="P304" s="126"/>
      <c r="Q304" s="126"/>
      <c r="R304" s="126"/>
      <c r="S304" s="126"/>
      <c r="T304" s="126"/>
      <c r="U304" s="126"/>
      <c r="V304" s="126"/>
      <c r="W304" s="126"/>
      <c r="X304" s="126"/>
      <c r="Y304" s="126"/>
      <c r="Z304" s="126"/>
      <c r="AA304" s="126"/>
      <c r="AB304" s="126"/>
      <c r="AC304" s="126"/>
      <c r="AD304" s="126"/>
      <c r="AE304" s="126"/>
      <c r="AF304" s="126"/>
      <c r="AG304" s="126"/>
      <c r="AH304" s="126"/>
    </row>
    <row r="305" spans="2:37" ht="15" hidden="1" customHeight="1" outlineLevel="1" x14ac:dyDescent="0.2">
      <c r="B305" s="44" t="s">
        <v>36</v>
      </c>
      <c r="C305" s="126" t="str">
        <f>EXPEDIENTE!$C$3</f>
        <v>CTCON</v>
      </c>
      <c r="D305" s="126"/>
      <c r="E305" s="126"/>
      <c r="F305" s="126"/>
      <c r="G305" s="126"/>
      <c r="H305" s="126"/>
      <c r="I305" s="126"/>
      <c r="J305" s="126"/>
      <c r="K305" s="126"/>
      <c r="L305" s="126"/>
      <c r="M305" s="126"/>
      <c r="N305" s="126"/>
      <c r="O305" s="126"/>
      <c r="P305" s="126"/>
      <c r="Q305" s="126"/>
      <c r="R305" s="126"/>
      <c r="S305" s="126"/>
      <c r="T305" s="126"/>
      <c r="U305" s="126"/>
      <c r="V305" s="126"/>
      <c r="W305" s="126"/>
      <c r="X305" s="126"/>
      <c r="Y305" s="126"/>
      <c r="Z305" s="126"/>
      <c r="AA305" s="126"/>
      <c r="AB305" s="126"/>
      <c r="AC305" s="126"/>
      <c r="AD305" s="126"/>
      <c r="AE305" s="126"/>
      <c r="AF305" s="126"/>
      <c r="AG305" s="126"/>
      <c r="AH305" s="126"/>
    </row>
    <row r="306" spans="2:37" s="46" customFormat="1" ht="15" hidden="1" customHeight="1" outlineLevel="1" thickBot="1" x14ac:dyDescent="0.25">
      <c r="C306" s="46">
        <f>WEEKDAY(CONCATENATE(C307,"/",$B$304,"/",$C$8),2)</f>
        <v>5</v>
      </c>
      <c r="D306" s="46">
        <f t="shared" ref="D306:AF306" si="32">WEEKDAY(CONCATENATE(D307,"/",$B$304,"/",$C$8),2)</f>
        <v>6</v>
      </c>
      <c r="E306" s="46">
        <f t="shared" si="32"/>
        <v>7</v>
      </c>
      <c r="F306" s="46">
        <f t="shared" si="32"/>
        <v>1</v>
      </c>
      <c r="G306" s="46">
        <f t="shared" si="32"/>
        <v>2</v>
      </c>
      <c r="H306" s="46">
        <f t="shared" si="32"/>
        <v>3</v>
      </c>
      <c r="I306" s="46">
        <f t="shared" si="32"/>
        <v>4</v>
      </c>
      <c r="J306" s="46">
        <f t="shared" si="32"/>
        <v>5</v>
      </c>
      <c r="K306" s="46">
        <f t="shared" si="32"/>
        <v>6</v>
      </c>
      <c r="L306" s="46">
        <f t="shared" si="32"/>
        <v>7</v>
      </c>
      <c r="M306" s="46">
        <f t="shared" si="32"/>
        <v>1</v>
      </c>
      <c r="N306" s="46">
        <f t="shared" si="32"/>
        <v>2</v>
      </c>
      <c r="O306" s="46">
        <f t="shared" si="32"/>
        <v>3</v>
      </c>
      <c r="P306" s="46">
        <f t="shared" si="32"/>
        <v>4</v>
      </c>
      <c r="Q306" s="46">
        <f t="shared" si="32"/>
        <v>5</v>
      </c>
      <c r="R306" s="46">
        <f t="shared" si="32"/>
        <v>6</v>
      </c>
      <c r="S306" s="46">
        <f t="shared" si="32"/>
        <v>7</v>
      </c>
      <c r="T306" s="46">
        <f t="shared" si="32"/>
        <v>1</v>
      </c>
      <c r="U306" s="46">
        <f t="shared" si="32"/>
        <v>2</v>
      </c>
      <c r="V306" s="46">
        <f t="shared" si="32"/>
        <v>3</v>
      </c>
      <c r="W306" s="46">
        <f t="shared" si="32"/>
        <v>4</v>
      </c>
      <c r="X306" s="46">
        <f t="shared" si="32"/>
        <v>5</v>
      </c>
      <c r="Y306" s="46">
        <f t="shared" si="32"/>
        <v>6</v>
      </c>
      <c r="Z306" s="46">
        <f t="shared" si="32"/>
        <v>7</v>
      </c>
      <c r="AA306" s="46">
        <f t="shared" si="32"/>
        <v>1</v>
      </c>
      <c r="AB306" s="46">
        <f t="shared" si="32"/>
        <v>2</v>
      </c>
      <c r="AC306" s="46">
        <f t="shared" si="32"/>
        <v>3</v>
      </c>
      <c r="AD306" s="46">
        <f t="shared" si="32"/>
        <v>4</v>
      </c>
      <c r="AE306" s="46">
        <f t="shared" si="32"/>
        <v>5</v>
      </c>
      <c r="AF306" s="46">
        <f t="shared" si="32"/>
        <v>6</v>
      </c>
    </row>
    <row r="307" spans="2:37" ht="15" hidden="1" customHeight="1" outlineLevel="1" x14ac:dyDescent="0.2">
      <c r="B307" s="47" t="s">
        <v>56</v>
      </c>
      <c r="C307" s="48">
        <v>1</v>
      </c>
      <c r="D307" s="49">
        <v>2</v>
      </c>
      <c r="E307" s="49">
        <v>3</v>
      </c>
      <c r="F307" s="49">
        <v>4</v>
      </c>
      <c r="G307" s="49">
        <v>5</v>
      </c>
      <c r="H307" s="49">
        <v>6</v>
      </c>
      <c r="I307" s="49">
        <v>7</v>
      </c>
      <c r="J307" s="49">
        <v>8</v>
      </c>
      <c r="K307" s="49">
        <v>9</v>
      </c>
      <c r="L307" s="49">
        <v>10</v>
      </c>
      <c r="M307" s="49">
        <v>11</v>
      </c>
      <c r="N307" s="49">
        <v>12</v>
      </c>
      <c r="O307" s="49">
        <v>13</v>
      </c>
      <c r="P307" s="49">
        <v>14</v>
      </c>
      <c r="Q307" s="49">
        <v>15</v>
      </c>
      <c r="R307" s="49">
        <v>16</v>
      </c>
      <c r="S307" s="49">
        <v>17</v>
      </c>
      <c r="T307" s="49">
        <v>18</v>
      </c>
      <c r="U307" s="49">
        <v>19</v>
      </c>
      <c r="V307" s="49">
        <v>20</v>
      </c>
      <c r="W307" s="49">
        <v>21</v>
      </c>
      <c r="X307" s="49">
        <v>22</v>
      </c>
      <c r="Y307" s="49">
        <v>23</v>
      </c>
      <c r="Z307" s="49">
        <v>24</v>
      </c>
      <c r="AA307" s="49">
        <v>25</v>
      </c>
      <c r="AB307" s="49">
        <v>26</v>
      </c>
      <c r="AC307" s="49">
        <v>27</v>
      </c>
      <c r="AD307" s="49">
        <v>28</v>
      </c>
      <c r="AE307" s="49">
        <v>29</v>
      </c>
      <c r="AF307" s="49">
        <v>30</v>
      </c>
      <c r="AG307" s="50"/>
      <c r="AH307" s="120" t="s">
        <v>2</v>
      </c>
    </row>
    <row r="308" spans="2:37" ht="15" hidden="1" customHeight="1" outlineLevel="1" thickBot="1" x14ac:dyDescent="0.25">
      <c r="B308" s="51" t="s">
        <v>17</v>
      </c>
      <c r="C308" s="39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F308" s="40"/>
      <c r="AG308" s="6"/>
      <c r="AH308" s="121"/>
      <c r="AK308" s="67"/>
    </row>
    <row r="309" spans="2:37" ht="15" hidden="1" customHeight="1" outlineLevel="1" thickBot="1" x14ac:dyDescent="0.25">
      <c r="B309" s="122" t="s">
        <v>61</v>
      </c>
      <c r="C309" s="123"/>
      <c r="D309" s="123"/>
      <c r="E309" s="123"/>
      <c r="F309" s="123"/>
      <c r="G309" s="123"/>
      <c r="H309" s="123"/>
      <c r="I309" s="123"/>
      <c r="J309" s="123"/>
      <c r="K309" s="123"/>
      <c r="L309" s="123"/>
      <c r="M309" s="123"/>
      <c r="N309" s="123"/>
      <c r="O309" s="123"/>
      <c r="P309" s="123"/>
      <c r="Q309" s="123"/>
      <c r="R309" s="123"/>
      <c r="S309" s="123"/>
      <c r="T309" s="123"/>
      <c r="U309" s="123"/>
      <c r="V309" s="123"/>
      <c r="W309" s="123"/>
      <c r="X309" s="123"/>
      <c r="Y309" s="123"/>
      <c r="Z309" s="123"/>
      <c r="AA309" s="123"/>
      <c r="AB309" s="123"/>
      <c r="AC309" s="123"/>
      <c r="AD309" s="123"/>
      <c r="AE309" s="123"/>
      <c r="AF309" s="123"/>
      <c r="AG309" s="124"/>
      <c r="AH309" s="52">
        <f>SUM(AH310:AH319)</f>
        <v>0</v>
      </c>
      <c r="AK309" s="67"/>
    </row>
    <row r="310" spans="2:37" ht="15" hidden="1" customHeight="1" outlineLevel="1" x14ac:dyDescent="0.2">
      <c r="B310" s="53" t="str">
        <f>IF(EXPEDIENTE!$C$22="","",EXPEDIENTE!$E$22)</f>
        <v>erwghewg</v>
      </c>
      <c r="C310" s="29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  <c r="AA310" s="30"/>
      <c r="AB310" s="30"/>
      <c r="AC310" s="30"/>
      <c r="AD310" s="30"/>
      <c r="AE310" s="30"/>
      <c r="AF310" s="30"/>
      <c r="AG310" s="34"/>
      <c r="AH310" s="54">
        <f>SUM(C310:AG310)</f>
        <v>0</v>
      </c>
    </row>
    <row r="311" spans="2:37" ht="15" hidden="1" customHeight="1" outlineLevel="1" x14ac:dyDescent="0.2">
      <c r="B311" s="55" t="str">
        <f>IF(EXPEDIENTE!$C$23="","",EXPEDIENTE!$E$23)</f>
        <v>gergqweger</v>
      </c>
      <c r="C311" s="31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F311" s="32"/>
      <c r="AG311" s="35"/>
      <c r="AH311" s="54">
        <f t="shared" ref="AH311:AH319" si="33">SUM(C311:AG311)</f>
        <v>0</v>
      </c>
    </row>
    <row r="312" spans="2:37" ht="15" hidden="1" customHeight="1" outlineLevel="1" x14ac:dyDescent="0.2">
      <c r="B312" s="55" t="str">
        <f>IF(EXPEDIENTE!$C$24="","",EXPEDIENTE!$E$24)</f>
        <v/>
      </c>
      <c r="C312" s="31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F312" s="32"/>
      <c r="AG312" s="35"/>
      <c r="AH312" s="54">
        <f t="shared" si="33"/>
        <v>0</v>
      </c>
    </row>
    <row r="313" spans="2:37" ht="15" hidden="1" customHeight="1" outlineLevel="1" x14ac:dyDescent="0.2">
      <c r="B313" s="55" t="str">
        <f>IF(EXPEDIENTE!$C$25="","",EXPEDIENTE!$E$25)</f>
        <v/>
      </c>
      <c r="C313" s="31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F313" s="32"/>
      <c r="AG313" s="35"/>
      <c r="AH313" s="54">
        <f t="shared" si="33"/>
        <v>0</v>
      </c>
    </row>
    <row r="314" spans="2:37" ht="15" hidden="1" customHeight="1" outlineLevel="1" x14ac:dyDescent="0.2">
      <c r="B314" s="55" t="str">
        <f>IF(EXPEDIENTE!$C$26="","",EXPEDIENTE!$E$26)</f>
        <v/>
      </c>
      <c r="C314" s="31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F314" s="32"/>
      <c r="AG314" s="35"/>
      <c r="AH314" s="54">
        <f t="shared" si="33"/>
        <v>0</v>
      </c>
    </row>
    <row r="315" spans="2:37" ht="15" hidden="1" customHeight="1" outlineLevel="1" x14ac:dyDescent="0.2">
      <c r="B315" s="55" t="str">
        <f>IF(EXPEDIENTE!$C$27="","",EXPEDIENTE!$E$27)</f>
        <v/>
      </c>
      <c r="C315" s="31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F315" s="32"/>
      <c r="AG315" s="35"/>
      <c r="AH315" s="54">
        <f t="shared" si="33"/>
        <v>0</v>
      </c>
    </row>
    <row r="316" spans="2:37" ht="15" hidden="1" customHeight="1" outlineLevel="1" x14ac:dyDescent="0.2">
      <c r="B316" s="55" t="str">
        <f>IF(EXPEDIENTE!$C$28="","",EXPEDIENTE!$E$28)</f>
        <v/>
      </c>
      <c r="C316" s="31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F316" s="32"/>
      <c r="AG316" s="35"/>
      <c r="AH316" s="54">
        <f t="shared" si="33"/>
        <v>0</v>
      </c>
    </row>
    <row r="317" spans="2:37" ht="15" hidden="1" customHeight="1" outlineLevel="1" x14ac:dyDescent="0.2">
      <c r="B317" s="55" t="str">
        <f>IF(EXPEDIENTE!$C$29="","",EXPEDIENTE!$E$29)</f>
        <v/>
      </c>
      <c r="C317" s="31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  <c r="AF317" s="32"/>
      <c r="AG317" s="35"/>
      <c r="AH317" s="54">
        <f t="shared" si="33"/>
        <v>0</v>
      </c>
    </row>
    <row r="318" spans="2:37" ht="15" hidden="1" customHeight="1" outlineLevel="1" x14ac:dyDescent="0.2">
      <c r="B318" s="55" t="str">
        <f>IF(EXPEDIENTE!$C$30="","",EXPEDIENTE!$E$30)</f>
        <v/>
      </c>
      <c r="C318" s="31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F318" s="32"/>
      <c r="AG318" s="35"/>
      <c r="AH318" s="54">
        <f t="shared" si="33"/>
        <v>0</v>
      </c>
    </row>
    <row r="319" spans="2:37" ht="15" hidden="1" customHeight="1" outlineLevel="1" thickBot="1" x14ac:dyDescent="0.25">
      <c r="B319" s="55" t="str">
        <f>IF(EXPEDIENTE!$C$31="","",EXPEDIENTE!$E$31)</f>
        <v/>
      </c>
      <c r="C319" s="36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F319" s="37"/>
      <c r="AG319" s="38"/>
      <c r="AH319" s="54">
        <f t="shared" si="33"/>
        <v>0</v>
      </c>
    </row>
    <row r="320" spans="2:37" ht="15" hidden="1" customHeight="1" outlineLevel="1" thickBot="1" x14ac:dyDescent="0.25">
      <c r="B320" s="122" t="s">
        <v>62</v>
      </c>
      <c r="C320" s="123"/>
      <c r="D320" s="123"/>
      <c r="E320" s="123"/>
      <c r="F320" s="123"/>
      <c r="G320" s="123"/>
      <c r="H320" s="123"/>
      <c r="I320" s="123"/>
      <c r="J320" s="123"/>
      <c r="K320" s="123"/>
      <c r="L320" s="123"/>
      <c r="M320" s="123"/>
      <c r="N320" s="123"/>
      <c r="O320" s="123"/>
      <c r="P320" s="123"/>
      <c r="Q320" s="123"/>
      <c r="R320" s="123"/>
      <c r="S320" s="123"/>
      <c r="T320" s="123"/>
      <c r="U320" s="123"/>
      <c r="V320" s="123"/>
      <c r="W320" s="123"/>
      <c r="X320" s="123"/>
      <c r="Y320" s="123"/>
      <c r="Z320" s="123"/>
      <c r="AA320" s="123"/>
      <c r="AB320" s="123"/>
      <c r="AC320" s="123"/>
      <c r="AD320" s="123"/>
      <c r="AE320" s="123"/>
      <c r="AF320" s="123"/>
      <c r="AG320" s="124"/>
      <c r="AH320" s="52">
        <f>SUM(AH321:AH330)</f>
        <v>0</v>
      </c>
    </row>
    <row r="321" spans="2:34" ht="15" hidden="1" customHeight="1" outlineLevel="1" x14ac:dyDescent="0.2">
      <c r="B321" s="53" t="str">
        <f>IF(EXPEDIENTE!$C$36="","",EXPEDIENTE!$E$36)</f>
        <v/>
      </c>
      <c r="C321" s="29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  <c r="AA321" s="30"/>
      <c r="AB321" s="30"/>
      <c r="AC321" s="30"/>
      <c r="AD321" s="30"/>
      <c r="AE321" s="30"/>
      <c r="AF321" s="30"/>
      <c r="AG321" s="34"/>
      <c r="AH321" s="54">
        <f>SUM(C321:AG321)</f>
        <v>0</v>
      </c>
    </row>
    <row r="322" spans="2:34" ht="15" hidden="1" customHeight="1" outlineLevel="1" x14ac:dyDescent="0.2">
      <c r="B322" s="55" t="str">
        <f>IF(EXPEDIENTE!$C$37="","",EXPEDIENTE!$E$37)</f>
        <v/>
      </c>
      <c r="C322" s="31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  <c r="AF322" s="32"/>
      <c r="AG322" s="35"/>
      <c r="AH322" s="54">
        <f t="shared" ref="AH322:AH330" si="34">SUM(C322:AG322)</f>
        <v>0</v>
      </c>
    </row>
    <row r="323" spans="2:34" ht="15" hidden="1" customHeight="1" outlineLevel="1" x14ac:dyDescent="0.2">
      <c r="B323" s="55" t="str">
        <f>IF(EXPEDIENTE!$C$38="","",EXPEDIENTE!$E$38)</f>
        <v/>
      </c>
      <c r="C323" s="31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F323" s="32"/>
      <c r="AG323" s="35"/>
      <c r="AH323" s="54">
        <f t="shared" si="34"/>
        <v>0</v>
      </c>
    </row>
    <row r="324" spans="2:34" ht="15" hidden="1" customHeight="1" outlineLevel="1" x14ac:dyDescent="0.2">
      <c r="B324" s="55" t="str">
        <f>IF(EXPEDIENTE!$C$39="","",EXPEDIENTE!$E$39)</f>
        <v/>
      </c>
      <c r="C324" s="31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  <c r="AF324" s="32"/>
      <c r="AG324" s="35"/>
      <c r="AH324" s="54">
        <f t="shared" si="34"/>
        <v>0</v>
      </c>
    </row>
    <row r="325" spans="2:34" ht="15" hidden="1" customHeight="1" outlineLevel="1" x14ac:dyDescent="0.2">
      <c r="B325" s="55" t="str">
        <f>IF(EXPEDIENTE!$C$40="","",EXPEDIENTE!$E$40)</f>
        <v/>
      </c>
      <c r="C325" s="31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  <c r="AF325" s="32"/>
      <c r="AG325" s="35"/>
      <c r="AH325" s="54">
        <f t="shared" si="34"/>
        <v>0</v>
      </c>
    </row>
    <row r="326" spans="2:34" ht="15" hidden="1" customHeight="1" outlineLevel="1" x14ac:dyDescent="0.2">
      <c r="B326" s="55" t="str">
        <f>IF(EXPEDIENTE!$C$41="","",EXPEDIENTE!$E$41)</f>
        <v/>
      </c>
      <c r="C326" s="31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  <c r="AF326" s="32"/>
      <c r="AG326" s="35"/>
      <c r="AH326" s="54">
        <f t="shared" si="34"/>
        <v>0</v>
      </c>
    </row>
    <row r="327" spans="2:34" ht="15" hidden="1" customHeight="1" outlineLevel="1" x14ac:dyDescent="0.2">
      <c r="B327" s="55" t="str">
        <f>IF(EXPEDIENTE!$C$42="","",EXPEDIENTE!$E$42)</f>
        <v/>
      </c>
      <c r="C327" s="31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  <c r="AF327" s="32"/>
      <c r="AG327" s="35"/>
      <c r="AH327" s="54">
        <f t="shared" si="34"/>
        <v>0</v>
      </c>
    </row>
    <row r="328" spans="2:34" ht="15" hidden="1" customHeight="1" outlineLevel="1" x14ac:dyDescent="0.2">
      <c r="B328" s="55" t="str">
        <f>IF(EXPEDIENTE!$C$43="","",EXPEDIENTE!$E$43)</f>
        <v/>
      </c>
      <c r="C328" s="31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F328" s="32"/>
      <c r="AG328" s="35"/>
      <c r="AH328" s="54">
        <f t="shared" si="34"/>
        <v>0</v>
      </c>
    </row>
    <row r="329" spans="2:34" ht="15" hidden="1" customHeight="1" outlineLevel="1" x14ac:dyDescent="0.2">
      <c r="B329" s="55" t="str">
        <f>IF(EXPEDIENTE!$C$44="","",EXPEDIENTE!$E$44)</f>
        <v/>
      </c>
      <c r="C329" s="31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  <c r="AF329" s="32"/>
      <c r="AG329" s="35"/>
      <c r="AH329" s="54">
        <f t="shared" si="34"/>
        <v>0</v>
      </c>
    </row>
    <row r="330" spans="2:34" ht="15" hidden="1" customHeight="1" outlineLevel="1" thickBot="1" x14ac:dyDescent="0.25">
      <c r="B330" s="55" t="str">
        <f>IF(EXPEDIENTE!$C$45="","",EXPEDIENTE!$E$45)</f>
        <v/>
      </c>
      <c r="C330" s="31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  <c r="AF330" s="32"/>
      <c r="AG330" s="35"/>
      <c r="AH330" s="54">
        <f t="shared" si="34"/>
        <v>0</v>
      </c>
    </row>
    <row r="331" spans="2:34" ht="30" hidden="1" customHeight="1" outlineLevel="1" thickBot="1" x14ac:dyDescent="0.25">
      <c r="B331" s="57" t="s">
        <v>23</v>
      </c>
      <c r="C331" s="58">
        <f t="shared" ref="C331:AG331" si="35">SUM(C310:C330)</f>
        <v>0</v>
      </c>
      <c r="D331" s="59">
        <f t="shared" si="35"/>
        <v>0</v>
      </c>
      <c r="E331" s="59">
        <f t="shared" si="35"/>
        <v>0</v>
      </c>
      <c r="F331" s="59">
        <f t="shared" si="35"/>
        <v>0</v>
      </c>
      <c r="G331" s="59">
        <f t="shared" si="35"/>
        <v>0</v>
      </c>
      <c r="H331" s="59">
        <f t="shared" si="35"/>
        <v>0</v>
      </c>
      <c r="I331" s="59">
        <f t="shared" si="35"/>
        <v>0</v>
      </c>
      <c r="J331" s="59">
        <f t="shared" si="35"/>
        <v>0</v>
      </c>
      <c r="K331" s="59">
        <f t="shared" si="35"/>
        <v>0</v>
      </c>
      <c r="L331" s="59">
        <f t="shared" si="35"/>
        <v>0</v>
      </c>
      <c r="M331" s="59">
        <f t="shared" si="35"/>
        <v>0</v>
      </c>
      <c r="N331" s="59">
        <f t="shared" si="35"/>
        <v>0</v>
      </c>
      <c r="O331" s="59">
        <f t="shared" si="35"/>
        <v>0</v>
      </c>
      <c r="P331" s="59">
        <f t="shared" si="35"/>
        <v>0</v>
      </c>
      <c r="Q331" s="59">
        <f t="shared" si="35"/>
        <v>0</v>
      </c>
      <c r="R331" s="59">
        <f t="shared" si="35"/>
        <v>0</v>
      </c>
      <c r="S331" s="59">
        <f t="shared" si="35"/>
        <v>0</v>
      </c>
      <c r="T331" s="59">
        <f t="shared" si="35"/>
        <v>0</v>
      </c>
      <c r="U331" s="59">
        <f t="shared" si="35"/>
        <v>0</v>
      </c>
      <c r="V331" s="59">
        <f t="shared" si="35"/>
        <v>0</v>
      </c>
      <c r="W331" s="59">
        <f t="shared" si="35"/>
        <v>0</v>
      </c>
      <c r="X331" s="59">
        <f t="shared" si="35"/>
        <v>0</v>
      </c>
      <c r="Y331" s="59">
        <f t="shared" si="35"/>
        <v>0</v>
      </c>
      <c r="Z331" s="59">
        <f t="shared" si="35"/>
        <v>0</v>
      </c>
      <c r="AA331" s="59">
        <f t="shared" si="35"/>
        <v>0</v>
      </c>
      <c r="AB331" s="59">
        <f t="shared" si="35"/>
        <v>0</v>
      </c>
      <c r="AC331" s="59">
        <f t="shared" si="35"/>
        <v>0</v>
      </c>
      <c r="AD331" s="59">
        <f t="shared" si="35"/>
        <v>0</v>
      </c>
      <c r="AE331" s="59">
        <f t="shared" si="35"/>
        <v>0</v>
      </c>
      <c r="AF331" s="59">
        <f t="shared" si="35"/>
        <v>0</v>
      </c>
      <c r="AG331" s="60">
        <f t="shared" si="35"/>
        <v>0</v>
      </c>
      <c r="AH331" s="52">
        <f>AH309+AH320</f>
        <v>0</v>
      </c>
    </row>
    <row r="332" spans="2:34" ht="15" hidden="1" customHeight="1" outlineLevel="1" thickBot="1" x14ac:dyDescent="0.25"/>
    <row r="333" spans="2:34" ht="15" hidden="1" customHeight="1" outlineLevel="1" thickBot="1" x14ac:dyDescent="0.25">
      <c r="B333" s="127" t="s">
        <v>4</v>
      </c>
      <c r="C333" s="128"/>
      <c r="E333" s="129" t="s">
        <v>21</v>
      </c>
      <c r="F333" s="130"/>
      <c r="G333" s="130"/>
      <c r="H333" s="133"/>
      <c r="I333" s="133"/>
      <c r="J333" s="133"/>
      <c r="K333" s="133"/>
      <c r="L333" s="133"/>
      <c r="M333" s="133"/>
      <c r="N333" s="133"/>
      <c r="O333" s="133"/>
      <c r="P333" s="133"/>
      <c r="Q333" s="133"/>
      <c r="R333" s="134"/>
      <c r="U333" s="129" t="s">
        <v>22</v>
      </c>
      <c r="V333" s="130"/>
      <c r="W333" s="130"/>
      <c r="X333" s="133"/>
      <c r="Y333" s="133"/>
      <c r="Z333" s="133"/>
      <c r="AA333" s="133"/>
      <c r="AB333" s="133"/>
      <c r="AC333" s="133"/>
      <c r="AD333" s="133"/>
      <c r="AE333" s="133"/>
      <c r="AF333" s="133"/>
      <c r="AG333" s="133"/>
      <c r="AH333" s="134"/>
    </row>
    <row r="334" spans="2:34" ht="15" hidden="1" customHeight="1" outlineLevel="1" x14ac:dyDescent="0.2">
      <c r="B334" s="61" t="s">
        <v>5</v>
      </c>
      <c r="C334" s="62" t="s">
        <v>13</v>
      </c>
      <c r="E334" s="131"/>
      <c r="F334" s="132"/>
      <c r="G334" s="132"/>
      <c r="H334" s="135"/>
      <c r="I334" s="135"/>
      <c r="J334" s="135"/>
      <c r="K334" s="135"/>
      <c r="L334" s="135"/>
      <c r="M334" s="135"/>
      <c r="N334" s="135"/>
      <c r="O334" s="135"/>
      <c r="P334" s="135"/>
      <c r="Q334" s="135"/>
      <c r="R334" s="136"/>
      <c r="U334" s="131"/>
      <c r="V334" s="132"/>
      <c r="W334" s="132"/>
      <c r="X334" s="135"/>
      <c r="Y334" s="135"/>
      <c r="Z334" s="135"/>
      <c r="AA334" s="135"/>
      <c r="AB334" s="135"/>
      <c r="AC334" s="135"/>
      <c r="AD334" s="135"/>
      <c r="AE334" s="135"/>
      <c r="AF334" s="135"/>
      <c r="AG334" s="135"/>
      <c r="AH334" s="136"/>
    </row>
    <row r="335" spans="2:34" ht="15" hidden="1" customHeight="1" outlineLevel="1" x14ac:dyDescent="0.2">
      <c r="B335" s="63" t="s">
        <v>6</v>
      </c>
      <c r="C335" s="64" t="s">
        <v>14</v>
      </c>
      <c r="E335" s="131"/>
      <c r="F335" s="132"/>
      <c r="G335" s="132"/>
      <c r="H335" s="135"/>
      <c r="I335" s="135"/>
      <c r="J335" s="135"/>
      <c r="K335" s="135"/>
      <c r="L335" s="135"/>
      <c r="M335" s="135"/>
      <c r="N335" s="135"/>
      <c r="O335" s="135"/>
      <c r="P335" s="135"/>
      <c r="Q335" s="135"/>
      <c r="R335" s="136"/>
      <c r="U335" s="131"/>
      <c r="V335" s="132"/>
      <c r="W335" s="132"/>
      <c r="X335" s="135"/>
      <c r="Y335" s="135"/>
      <c r="Z335" s="135"/>
      <c r="AA335" s="135"/>
      <c r="AB335" s="135"/>
      <c r="AC335" s="135"/>
      <c r="AD335" s="135"/>
      <c r="AE335" s="135"/>
      <c r="AF335" s="135"/>
      <c r="AG335" s="135"/>
      <c r="AH335" s="136"/>
    </row>
    <row r="336" spans="2:34" ht="15" hidden="1" customHeight="1" outlineLevel="1" x14ac:dyDescent="0.2">
      <c r="B336" s="63" t="s">
        <v>7</v>
      </c>
      <c r="C336" s="64" t="s">
        <v>3</v>
      </c>
      <c r="E336" s="131"/>
      <c r="F336" s="132"/>
      <c r="G336" s="132"/>
      <c r="H336" s="135"/>
      <c r="I336" s="135"/>
      <c r="J336" s="135"/>
      <c r="K336" s="135"/>
      <c r="L336" s="135"/>
      <c r="M336" s="135"/>
      <c r="N336" s="135"/>
      <c r="O336" s="135"/>
      <c r="P336" s="135"/>
      <c r="Q336" s="135"/>
      <c r="R336" s="136"/>
      <c r="U336" s="131"/>
      <c r="V336" s="132"/>
      <c r="W336" s="132"/>
      <c r="X336" s="135"/>
      <c r="Y336" s="135"/>
      <c r="Z336" s="135"/>
      <c r="AA336" s="135"/>
      <c r="AB336" s="135"/>
      <c r="AC336" s="135"/>
      <c r="AD336" s="135"/>
      <c r="AE336" s="135"/>
      <c r="AF336" s="135"/>
      <c r="AG336" s="135"/>
      <c r="AH336" s="136"/>
    </row>
    <row r="337" spans="2:37" ht="15" hidden="1" customHeight="1" outlineLevel="1" x14ac:dyDescent="0.2">
      <c r="B337" s="63" t="s">
        <v>8</v>
      </c>
      <c r="C337" s="64" t="s">
        <v>11</v>
      </c>
      <c r="E337" s="131"/>
      <c r="F337" s="132"/>
      <c r="G337" s="132"/>
      <c r="H337" s="135"/>
      <c r="I337" s="135"/>
      <c r="J337" s="135"/>
      <c r="K337" s="135"/>
      <c r="L337" s="135"/>
      <c r="M337" s="135"/>
      <c r="N337" s="135"/>
      <c r="O337" s="135"/>
      <c r="P337" s="135"/>
      <c r="Q337" s="135"/>
      <c r="R337" s="136"/>
      <c r="U337" s="131"/>
      <c r="V337" s="132"/>
      <c r="W337" s="132"/>
      <c r="X337" s="135"/>
      <c r="Y337" s="135"/>
      <c r="Z337" s="135"/>
      <c r="AA337" s="135"/>
      <c r="AB337" s="135"/>
      <c r="AC337" s="135"/>
      <c r="AD337" s="135"/>
      <c r="AE337" s="135"/>
      <c r="AF337" s="135"/>
      <c r="AG337" s="135"/>
      <c r="AH337" s="136"/>
    </row>
    <row r="338" spans="2:37" ht="15" hidden="1" customHeight="1" outlineLevel="1" x14ac:dyDescent="0.2">
      <c r="B338" s="63" t="s">
        <v>9</v>
      </c>
      <c r="C338" s="64" t="s">
        <v>12</v>
      </c>
      <c r="E338" s="137" t="s">
        <v>20</v>
      </c>
      <c r="F338" s="138"/>
      <c r="G338" s="138"/>
      <c r="H338" s="135"/>
      <c r="I338" s="135"/>
      <c r="J338" s="135"/>
      <c r="K338" s="135"/>
      <c r="L338" s="135"/>
      <c r="M338" s="135"/>
      <c r="N338" s="135"/>
      <c r="O338" s="135"/>
      <c r="P338" s="135"/>
      <c r="Q338" s="135"/>
      <c r="R338" s="136"/>
      <c r="U338" s="137" t="s">
        <v>20</v>
      </c>
      <c r="V338" s="138"/>
      <c r="W338" s="138"/>
      <c r="X338" s="135"/>
      <c r="Y338" s="135"/>
      <c r="Z338" s="135"/>
      <c r="AA338" s="135"/>
      <c r="AB338" s="135"/>
      <c r="AC338" s="135"/>
      <c r="AD338" s="135"/>
      <c r="AE338" s="135"/>
      <c r="AF338" s="135"/>
      <c r="AG338" s="135"/>
      <c r="AH338" s="136"/>
    </row>
    <row r="339" spans="2:37" ht="15" hidden="1" customHeight="1" outlineLevel="1" thickBot="1" x14ac:dyDescent="0.25">
      <c r="B339" s="65" t="s">
        <v>10</v>
      </c>
      <c r="C339" s="66" t="s">
        <v>15</v>
      </c>
      <c r="E339" s="139"/>
      <c r="F339" s="140"/>
      <c r="G339" s="140"/>
      <c r="H339" s="141"/>
      <c r="I339" s="141"/>
      <c r="J339" s="141"/>
      <c r="K339" s="141"/>
      <c r="L339" s="141"/>
      <c r="M339" s="141"/>
      <c r="N339" s="141"/>
      <c r="O339" s="141"/>
      <c r="P339" s="141"/>
      <c r="Q339" s="141"/>
      <c r="R339" s="142"/>
      <c r="U339" s="139"/>
      <c r="V339" s="140"/>
      <c r="W339" s="140"/>
      <c r="X339" s="141"/>
      <c r="Y339" s="141"/>
      <c r="Z339" s="141"/>
      <c r="AA339" s="141"/>
      <c r="AB339" s="141"/>
      <c r="AC339" s="141"/>
      <c r="AD339" s="141"/>
      <c r="AE339" s="141"/>
      <c r="AF339" s="141"/>
      <c r="AG339" s="141"/>
      <c r="AH339" s="142"/>
    </row>
    <row r="340" spans="2:37" ht="15" customHeight="1" collapsed="1" x14ac:dyDescent="0.2"/>
    <row r="341" spans="2:37" ht="15" customHeight="1" x14ac:dyDescent="0.2">
      <c r="B341" s="44" t="s">
        <v>72</v>
      </c>
      <c r="C341" s="125">
        <f>$F$4</f>
        <v>0</v>
      </c>
      <c r="D341" s="125"/>
      <c r="E341" s="143" t="s">
        <v>16</v>
      </c>
      <c r="F341" s="143"/>
      <c r="G341" s="143"/>
      <c r="H341" s="143"/>
      <c r="I341" s="126" t="str">
        <f>EXPEDIENTE!$C$17</f>
        <v>Vicente</v>
      </c>
      <c r="J341" s="126"/>
      <c r="K341" s="126"/>
      <c r="L341" s="126"/>
      <c r="M341" s="126"/>
      <c r="N341" s="126"/>
      <c r="O341" s="126"/>
      <c r="P341" s="126"/>
      <c r="Q341" s="126"/>
      <c r="R341" s="126"/>
      <c r="S341" s="126"/>
      <c r="T341" s="126"/>
      <c r="U341" s="126"/>
      <c r="V341" s="126"/>
      <c r="W341" s="126"/>
      <c r="X341" s="126"/>
      <c r="Y341" s="126"/>
      <c r="Z341" s="126"/>
      <c r="AA341" s="126"/>
      <c r="AB341" s="126"/>
      <c r="AC341" s="126"/>
      <c r="AD341" s="126"/>
      <c r="AE341" s="126"/>
      <c r="AF341" s="126"/>
      <c r="AG341" s="126"/>
      <c r="AH341" s="126"/>
    </row>
    <row r="342" spans="2:37" ht="15" hidden="1" customHeight="1" outlineLevel="1" x14ac:dyDescent="0.2">
      <c r="B342" s="44" t="s">
        <v>36</v>
      </c>
      <c r="C342" s="126" t="str">
        <f>EXPEDIENTE!$C$3</f>
        <v>CTCON</v>
      </c>
      <c r="D342" s="126"/>
      <c r="E342" s="126"/>
      <c r="F342" s="126"/>
      <c r="G342" s="126"/>
      <c r="H342" s="126"/>
      <c r="I342" s="126"/>
      <c r="J342" s="126"/>
      <c r="K342" s="126"/>
      <c r="L342" s="126"/>
      <c r="M342" s="126"/>
      <c r="N342" s="126"/>
      <c r="O342" s="126"/>
      <c r="P342" s="126"/>
      <c r="Q342" s="126"/>
      <c r="R342" s="126"/>
      <c r="S342" s="126"/>
      <c r="T342" s="126"/>
      <c r="U342" s="126"/>
      <c r="V342" s="126"/>
      <c r="W342" s="126"/>
      <c r="X342" s="126"/>
      <c r="Y342" s="126"/>
      <c r="Z342" s="126"/>
      <c r="AA342" s="126"/>
      <c r="AB342" s="126"/>
      <c r="AC342" s="126"/>
      <c r="AD342" s="126"/>
      <c r="AE342" s="126"/>
      <c r="AF342" s="126"/>
      <c r="AG342" s="126"/>
      <c r="AH342" s="126"/>
    </row>
    <row r="343" spans="2:37" s="46" customFormat="1" ht="15" hidden="1" customHeight="1" outlineLevel="1" thickBot="1" x14ac:dyDescent="0.25">
      <c r="C343" s="46">
        <f>WEEKDAY(CONCATENATE(C344,"/",$B$341,"/",$C$8),2)</f>
        <v>7</v>
      </c>
      <c r="D343" s="46">
        <f t="shared" ref="D343:AG343" si="36">WEEKDAY(CONCATENATE(D344,"/",$B$341,"/",$C$8),2)</f>
        <v>1</v>
      </c>
      <c r="E343" s="46">
        <f t="shared" si="36"/>
        <v>2</v>
      </c>
      <c r="F343" s="46">
        <f t="shared" si="36"/>
        <v>3</v>
      </c>
      <c r="G343" s="46">
        <f t="shared" si="36"/>
        <v>4</v>
      </c>
      <c r="H343" s="46">
        <f t="shared" si="36"/>
        <v>5</v>
      </c>
      <c r="I343" s="46">
        <f t="shared" si="36"/>
        <v>6</v>
      </c>
      <c r="J343" s="46">
        <f t="shared" si="36"/>
        <v>7</v>
      </c>
      <c r="K343" s="46">
        <f t="shared" si="36"/>
        <v>1</v>
      </c>
      <c r="L343" s="46">
        <f t="shared" si="36"/>
        <v>2</v>
      </c>
      <c r="M343" s="46">
        <f t="shared" si="36"/>
        <v>3</v>
      </c>
      <c r="N343" s="46">
        <f t="shared" si="36"/>
        <v>4</v>
      </c>
      <c r="O343" s="46">
        <f t="shared" si="36"/>
        <v>5</v>
      </c>
      <c r="P343" s="46">
        <f t="shared" si="36"/>
        <v>6</v>
      </c>
      <c r="Q343" s="46">
        <f t="shared" si="36"/>
        <v>7</v>
      </c>
      <c r="R343" s="46">
        <f t="shared" si="36"/>
        <v>1</v>
      </c>
      <c r="S343" s="46">
        <f t="shared" si="36"/>
        <v>2</v>
      </c>
      <c r="T343" s="46">
        <f t="shared" si="36"/>
        <v>3</v>
      </c>
      <c r="U343" s="46">
        <f t="shared" si="36"/>
        <v>4</v>
      </c>
      <c r="V343" s="46">
        <f t="shared" si="36"/>
        <v>5</v>
      </c>
      <c r="W343" s="46">
        <f t="shared" si="36"/>
        <v>6</v>
      </c>
      <c r="X343" s="46">
        <f t="shared" si="36"/>
        <v>7</v>
      </c>
      <c r="Y343" s="46">
        <f t="shared" si="36"/>
        <v>1</v>
      </c>
      <c r="Z343" s="46">
        <f t="shared" si="36"/>
        <v>2</v>
      </c>
      <c r="AA343" s="46">
        <f t="shared" si="36"/>
        <v>3</v>
      </c>
      <c r="AB343" s="46">
        <f t="shared" si="36"/>
        <v>4</v>
      </c>
      <c r="AC343" s="46">
        <f t="shared" si="36"/>
        <v>5</v>
      </c>
      <c r="AD343" s="46">
        <f t="shared" si="36"/>
        <v>6</v>
      </c>
      <c r="AE343" s="46">
        <f t="shared" si="36"/>
        <v>7</v>
      </c>
      <c r="AF343" s="46">
        <f t="shared" si="36"/>
        <v>1</v>
      </c>
      <c r="AG343" s="46">
        <f t="shared" si="36"/>
        <v>2</v>
      </c>
    </row>
    <row r="344" spans="2:37" ht="15" hidden="1" customHeight="1" outlineLevel="1" x14ac:dyDescent="0.2">
      <c r="B344" s="47" t="s">
        <v>56</v>
      </c>
      <c r="C344" s="48">
        <v>1</v>
      </c>
      <c r="D344" s="49">
        <v>2</v>
      </c>
      <c r="E344" s="49">
        <v>3</v>
      </c>
      <c r="F344" s="49">
        <v>4</v>
      </c>
      <c r="G344" s="49">
        <v>5</v>
      </c>
      <c r="H344" s="49">
        <v>6</v>
      </c>
      <c r="I344" s="49">
        <v>7</v>
      </c>
      <c r="J344" s="49">
        <v>8</v>
      </c>
      <c r="K344" s="49">
        <v>9</v>
      </c>
      <c r="L344" s="49">
        <v>10</v>
      </c>
      <c r="M344" s="49">
        <v>11</v>
      </c>
      <c r="N344" s="49">
        <v>12</v>
      </c>
      <c r="O344" s="49">
        <v>13</v>
      </c>
      <c r="P344" s="49">
        <v>14</v>
      </c>
      <c r="Q344" s="49">
        <v>15</v>
      </c>
      <c r="R344" s="49">
        <v>16</v>
      </c>
      <c r="S344" s="49">
        <v>17</v>
      </c>
      <c r="T344" s="49">
        <v>18</v>
      </c>
      <c r="U344" s="49">
        <v>19</v>
      </c>
      <c r="V344" s="49">
        <v>20</v>
      </c>
      <c r="W344" s="49">
        <v>21</v>
      </c>
      <c r="X344" s="49">
        <v>22</v>
      </c>
      <c r="Y344" s="49">
        <v>23</v>
      </c>
      <c r="Z344" s="49">
        <v>24</v>
      </c>
      <c r="AA344" s="49">
        <v>25</v>
      </c>
      <c r="AB344" s="49">
        <v>26</v>
      </c>
      <c r="AC344" s="49">
        <v>27</v>
      </c>
      <c r="AD344" s="49">
        <v>28</v>
      </c>
      <c r="AE344" s="49">
        <v>29</v>
      </c>
      <c r="AF344" s="49">
        <v>30</v>
      </c>
      <c r="AG344" s="50">
        <v>31</v>
      </c>
      <c r="AH344" s="120" t="s">
        <v>2</v>
      </c>
    </row>
    <row r="345" spans="2:37" ht="15" hidden="1" customHeight="1" outlineLevel="1" thickBot="1" x14ac:dyDescent="0.25">
      <c r="B345" s="51" t="s">
        <v>17</v>
      </c>
      <c r="C345" s="39"/>
      <c r="D345" s="40"/>
      <c r="E345" s="40"/>
      <c r="F345" s="40"/>
      <c r="G345" s="40"/>
      <c r="H345" s="40"/>
      <c r="I345" s="40"/>
      <c r="J345" s="39"/>
      <c r="K345" s="40"/>
      <c r="L345" s="40"/>
      <c r="M345" s="40"/>
      <c r="N345" s="40"/>
      <c r="O345" s="40"/>
      <c r="P345" s="40"/>
      <c r="Q345" s="39"/>
      <c r="R345" s="40"/>
      <c r="S345" s="40"/>
      <c r="T345" s="40"/>
      <c r="U345" s="40"/>
      <c r="V345" s="40"/>
      <c r="W345" s="40"/>
      <c r="X345" s="39"/>
      <c r="Y345" s="40"/>
      <c r="Z345" s="40"/>
      <c r="AA345" s="40"/>
      <c r="AB345" s="40"/>
      <c r="AC345" s="40"/>
      <c r="AD345" s="40"/>
      <c r="AE345" s="40"/>
      <c r="AF345" s="40"/>
      <c r="AG345" s="41"/>
      <c r="AH345" s="121"/>
      <c r="AK345" s="67"/>
    </row>
    <row r="346" spans="2:37" ht="15" hidden="1" customHeight="1" outlineLevel="1" thickBot="1" x14ac:dyDescent="0.25">
      <c r="B346" s="122" t="s">
        <v>61</v>
      </c>
      <c r="C346" s="123"/>
      <c r="D346" s="123"/>
      <c r="E346" s="123"/>
      <c r="F346" s="123"/>
      <c r="G346" s="123"/>
      <c r="H346" s="123"/>
      <c r="I346" s="123"/>
      <c r="J346" s="123"/>
      <c r="K346" s="123"/>
      <c r="L346" s="123"/>
      <c r="M346" s="123"/>
      <c r="N346" s="123"/>
      <c r="O346" s="123"/>
      <c r="P346" s="123"/>
      <c r="Q346" s="123"/>
      <c r="R346" s="123"/>
      <c r="S346" s="123"/>
      <c r="T346" s="123"/>
      <c r="U346" s="123"/>
      <c r="V346" s="123"/>
      <c r="W346" s="123"/>
      <c r="X346" s="123"/>
      <c r="Y346" s="123"/>
      <c r="Z346" s="123"/>
      <c r="AA346" s="123"/>
      <c r="AB346" s="123"/>
      <c r="AC346" s="123"/>
      <c r="AD346" s="123"/>
      <c r="AE346" s="123"/>
      <c r="AF346" s="123"/>
      <c r="AG346" s="124"/>
      <c r="AH346" s="52">
        <f>SUM(AH347:AH356)</f>
        <v>0</v>
      </c>
      <c r="AK346" s="67"/>
    </row>
    <row r="347" spans="2:37" ht="15" hidden="1" customHeight="1" outlineLevel="1" x14ac:dyDescent="0.2">
      <c r="B347" s="53" t="str">
        <f>IF(EXPEDIENTE!$C$22="","",EXPEDIENTE!$E$22)</f>
        <v>erwghewg</v>
      </c>
      <c r="C347" s="29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  <c r="AA347" s="30"/>
      <c r="AB347" s="30"/>
      <c r="AC347" s="30"/>
      <c r="AD347" s="30"/>
      <c r="AE347" s="30"/>
      <c r="AF347" s="30"/>
      <c r="AG347" s="34"/>
      <c r="AH347" s="54">
        <f>SUM(C347:AG347)</f>
        <v>0</v>
      </c>
    </row>
    <row r="348" spans="2:37" ht="15" hidden="1" customHeight="1" outlineLevel="1" x14ac:dyDescent="0.2">
      <c r="B348" s="55" t="str">
        <f>IF(EXPEDIENTE!$C$23="","",EXPEDIENTE!$E$23)</f>
        <v>gergqweger</v>
      </c>
      <c r="C348" s="31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  <c r="AF348" s="32"/>
      <c r="AG348" s="35"/>
      <c r="AH348" s="54">
        <f t="shared" ref="AH348:AH356" si="37">SUM(C348:AG348)</f>
        <v>0</v>
      </c>
    </row>
    <row r="349" spans="2:37" ht="15" hidden="1" customHeight="1" outlineLevel="1" x14ac:dyDescent="0.2">
      <c r="B349" s="55" t="str">
        <f>IF(EXPEDIENTE!$C$24="","",EXPEDIENTE!$E$24)</f>
        <v/>
      </c>
      <c r="C349" s="31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  <c r="AA349" s="32"/>
      <c r="AB349" s="32"/>
      <c r="AC349" s="32"/>
      <c r="AD349" s="32"/>
      <c r="AE349" s="32"/>
      <c r="AF349" s="32"/>
      <c r="AG349" s="35"/>
      <c r="AH349" s="54">
        <f t="shared" si="37"/>
        <v>0</v>
      </c>
    </row>
    <row r="350" spans="2:37" ht="15" hidden="1" customHeight="1" outlineLevel="1" x14ac:dyDescent="0.2">
      <c r="B350" s="55" t="str">
        <f>IF(EXPEDIENTE!$C$25="","",EXPEDIENTE!$E$25)</f>
        <v/>
      </c>
      <c r="C350" s="31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  <c r="AF350" s="32"/>
      <c r="AG350" s="35"/>
      <c r="AH350" s="54">
        <f t="shared" si="37"/>
        <v>0</v>
      </c>
    </row>
    <row r="351" spans="2:37" ht="15" hidden="1" customHeight="1" outlineLevel="1" x14ac:dyDescent="0.2">
      <c r="B351" s="55" t="str">
        <f>IF(EXPEDIENTE!$C$26="","",EXPEDIENTE!$E$26)</f>
        <v/>
      </c>
      <c r="C351" s="31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  <c r="AA351" s="32"/>
      <c r="AB351" s="32"/>
      <c r="AC351" s="32"/>
      <c r="AD351" s="32"/>
      <c r="AE351" s="32"/>
      <c r="AF351" s="32"/>
      <c r="AG351" s="35"/>
      <c r="AH351" s="54">
        <f t="shared" si="37"/>
        <v>0</v>
      </c>
    </row>
    <row r="352" spans="2:37" ht="15" hidden="1" customHeight="1" outlineLevel="1" x14ac:dyDescent="0.2">
      <c r="B352" s="55" t="str">
        <f>IF(EXPEDIENTE!$C$27="","",EXPEDIENTE!$E$27)</f>
        <v/>
      </c>
      <c r="C352" s="31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  <c r="AF352" s="32"/>
      <c r="AG352" s="35"/>
      <c r="AH352" s="54">
        <f t="shared" si="37"/>
        <v>0</v>
      </c>
    </row>
    <row r="353" spans="2:34" ht="15" hidden="1" customHeight="1" outlineLevel="1" x14ac:dyDescent="0.2">
      <c r="B353" s="55" t="str">
        <f>IF(EXPEDIENTE!$C$28="","",EXPEDIENTE!$E$28)</f>
        <v/>
      </c>
      <c r="C353" s="31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  <c r="AA353" s="32"/>
      <c r="AB353" s="32"/>
      <c r="AC353" s="32"/>
      <c r="AD353" s="32"/>
      <c r="AE353" s="32"/>
      <c r="AF353" s="32"/>
      <c r="AG353" s="35"/>
      <c r="AH353" s="54">
        <f t="shared" si="37"/>
        <v>0</v>
      </c>
    </row>
    <row r="354" spans="2:34" ht="15" hidden="1" customHeight="1" outlineLevel="1" x14ac:dyDescent="0.2">
      <c r="B354" s="55" t="str">
        <f>IF(EXPEDIENTE!$C$29="","",EXPEDIENTE!$E$29)</f>
        <v/>
      </c>
      <c r="C354" s="31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  <c r="AA354" s="32"/>
      <c r="AB354" s="32"/>
      <c r="AC354" s="32"/>
      <c r="AD354" s="32"/>
      <c r="AE354" s="32"/>
      <c r="AF354" s="32"/>
      <c r="AG354" s="35"/>
      <c r="AH354" s="54">
        <f t="shared" si="37"/>
        <v>0</v>
      </c>
    </row>
    <row r="355" spans="2:34" ht="15" hidden="1" customHeight="1" outlineLevel="1" x14ac:dyDescent="0.2">
      <c r="B355" s="55" t="str">
        <f>IF(EXPEDIENTE!$C$30="","",EXPEDIENTE!$E$30)</f>
        <v/>
      </c>
      <c r="C355" s="31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  <c r="AA355" s="32"/>
      <c r="AB355" s="32"/>
      <c r="AC355" s="32"/>
      <c r="AD355" s="32"/>
      <c r="AE355" s="32"/>
      <c r="AF355" s="32"/>
      <c r="AG355" s="35"/>
      <c r="AH355" s="54">
        <f t="shared" si="37"/>
        <v>0</v>
      </c>
    </row>
    <row r="356" spans="2:34" ht="15" hidden="1" customHeight="1" outlineLevel="1" thickBot="1" x14ac:dyDescent="0.25">
      <c r="B356" s="55" t="str">
        <f>IF(EXPEDIENTE!$C$31="","",EXPEDIENTE!$E$31)</f>
        <v/>
      </c>
      <c r="C356" s="36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F356" s="37"/>
      <c r="AG356" s="38"/>
      <c r="AH356" s="54">
        <f t="shared" si="37"/>
        <v>0</v>
      </c>
    </row>
    <row r="357" spans="2:34" ht="15" hidden="1" customHeight="1" outlineLevel="1" thickBot="1" x14ac:dyDescent="0.25">
      <c r="B357" s="122" t="s">
        <v>62</v>
      </c>
      <c r="C357" s="123"/>
      <c r="D357" s="123"/>
      <c r="E357" s="123"/>
      <c r="F357" s="123"/>
      <c r="G357" s="123"/>
      <c r="H357" s="123"/>
      <c r="I357" s="123"/>
      <c r="J357" s="123"/>
      <c r="K357" s="123"/>
      <c r="L357" s="123"/>
      <c r="M357" s="123"/>
      <c r="N357" s="123"/>
      <c r="O357" s="123"/>
      <c r="P357" s="123"/>
      <c r="Q357" s="123"/>
      <c r="R357" s="123"/>
      <c r="S357" s="123"/>
      <c r="T357" s="123"/>
      <c r="U357" s="123"/>
      <c r="V357" s="123"/>
      <c r="W357" s="123"/>
      <c r="X357" s="123"/>
      <c r="Y357" s="123"/>
      <c r="Z357" s="123"/>
      <c r="AA357" s="123"/>
      <c r="AB357" s="123"/>
      <c r="AC357" s="123"/>
      <c r="AD357" s="123"/>
      <c r="AE357" s="123"/>
      <c r="AF357" s="123"/>
      <c r="AG357" s="124"/>
      <c r="AH357" s="52">
        <f>SUM(AH358:AH367)</f>
        <v>0</v>
      </c>
    </row>
    <row r="358" spans="2:34" ht="15" hidden="1" customHeight="1" outlineLevel="1" x14ac:dyDescent="0.2">
      <c r="B358" s="53" t="str">
        <f>IF(EXPEDIENTE!$C$36="","",EXPEDIENTE!$E$36)</f>
        <v/>
      </c>
      <c r="C358" s="29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  <c r="AA358" s="30"/>
      <c r="AB358" s="30"/>
      <c r="AC358" s="30"/>
      <c r="AD358" s="30"/>
      <c r="AE358" s="30"/>
      <c r="AF358" s="30"/>
      <c r="AG358" s="34"/>
      <c r="AH358" s="54">
        <f>SUM(C358:AG358)</f>
        <v>0</v>
      </c>
    </row>
    <row r="359" spans="2:34" ht="15" hidden="1" customHeight="1" outlineLevel="1" x14ac:dyDescent="0.2">
      <c r="B359" s="55" t="str">
        <f>IF(EXPEDIENTE!$C$37="","",EXPEDIENTE!$E$37)</f>
        <v/>
      </c>
      <c r="C359" s="31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F359" s="32"/>
      <c r="AG359" s="35"/>
      <c r="AH359" s="54">
        <f t="shared" ref="AH359:AH367" si="38">SUM(C359:AG359)</f>
        <v>0</v>
      </c>
    </row>
    <row r="360" spans="2:34" ht="15" hidden="1" customHeight="1" outlineLevel="1" x14ac:dyDescent="0.2">
      <c r="B360" s="55" t="str">
        <f>IF(EXPEDIENTE!$C$38="","",EXPEDIENTE!$E$38)</f>
        <v/>
      </c>
      <c r="C360" s="31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  <c r="AA360" s="32"/>
      <c r="AB360" s="32"/>
      <c r="AC360" s="32"/>
      <c r="AD360" s="32"/>
      <c r="AE360" s="32"/>
      <c r="AF360" s="32"/>
      <c r="AG360" s="35"/>
      <c r="AH360" s="54">
        <f t="shared" si="38"/>
        <v>0</v>
      </c>
    </row>
    <row r="361" spans="2:34" ht="15" hidden="1" customHeight="1" outlineLevel="1" x14ac:dyDescent="0.2">
      <c r="B361" s="55" t="str">
        <f>IF(EXPEDIENTE!$C$39="","",EXPEDIENTE!$E$39)</f>
        <v/>
      </c>
      <c r="C361" s="31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  <c r="AA361" s="32"/>
      <c r="AB361" s="32"/>
      <c r="AC361" s="32"/>
      <c r="AD361" s="32"/>
      <c r="AE361" s="32"/>
      <c r="AF361" s="32"/>
      <c r="AG361" s="35"/>
      <c r="AH361" s="54">
        <f t="shared" si="38"/>
        <v>0</v>
      </c>
    </row>
    <row r="362" spans="2:34" ht="15" hidden="1" customHeight="1" outlineLevel="1" x14ac:dyDescent="0.2">
      <c r="B362" s="55" t="str">
        <f>IF(EXPEDIENTE!$C$40="","",EXPEDIENTE!$E$40)</f>
        <v/>
      </c>
      <c r="C362" s="31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F362" s="32"/>
      <c r="AG362" s="35"/>
      <c r="AH362" s="54">
        <f t="shared" si="38"/>
        <v>0</v>
      </c>
    </row>
    <row r="363" spans="2:34" ht="15" hidden="1" customHeight="1" outlineLevel="1" x14ac:dyDescent="0.2">
      <c r="B363" s="55" t="str">
        <f>IF(EXPEDIENTE!$C$41="","",EXPEDIENTE!$E$41)</f>
        <v/>
      </c>
      <c r="C363" s="31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  <c r="AF363" s="32"/>
      <c r="AG363" s="35"/>
      <c r="AH363" s="54">
        <f t="shared" si="38"/>
        <v>0</v>
      </c>
    </row>
    <row r="364" spans="2:34" ht="15" hidden="1" customHeight="1" outlineLevel="1" x14ac:dyDescent="0.2">
      <c r="B364" s="55" t="str">
        <f>IF(EXPEDIENTE!$C$42="","",EXPEDIENTE!$E$42)</f>
        <v/>
      </c>
      <c r="C364" s="31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  <c r="AA364" s="32"/>
      <c r="AB364" s="32"/>
      <c r="AC364" s="32"/>
      <c r="AD364" s="32"/>
      <c r="AE364" s="32"/>
      <c r="AF364" s="32"/>
      <c r="AG364" s="35"/>
      <c r="AH364" s="54">
        <f t="shared" si="38"/>
        <v>0</v>
      </c>
    </row>
    <row r="365" spans="2:34" ht="15" hidden="1" customHeight="1" outlineLevel="1" x14ac:dyDescent="0.2">
      <c r="B365" s="55" t="str">
        <f>IF(EXPEDIENTE!$C$43="","",EXPEDIENTE!$E$43)</f>
        <v/>
      </c>
      <c r="C365" s="31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  <c r="AA365" s="32"/>
      <c r="AB365" s="32"/>
      <c r="AC365" s="32"/>
      <c r="AD365" s="32"/>
      <c r="AE365" s="32"/>
      <c r="AF365" s="32"/>
      <c r="AG365" s="35"/>
      <c r="AH365" s="54">
        <f t="shared" si="38"/>
        <v>0</v>
      </c>
    </row>
    <row r="366" spans="2:34" ht="15" hidden="1" customHeight="1" outlineLevel="1" x14ac:dyDescent="0.2">
      <c r="B366" s="55" t="str">
        <f>IF(EXPEDIENTE!$C$44="","",EXPEDIENTE!$E$44)</f>
        <v/>
      </c>
      <c r="C366" s="31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  <c r="AA366" s="32"/>
      <c r="AB366" s="32"/>
      <c r="AC366" s="32"/>
      <c r="AD366" s="32"/>
      <c r="AE366" s="32"/>
      <c r="AF366" s="32"/>
      <c r="AG366" s="35"/>
      <c r="AH366" s="54">
        <f t="shared" si="38"/>
        <v>0</v>
      </c>
    </row>
    <row r="367" spans="2:34" ht="15" hidden="1" customHeight="1" outlineLevel="1" thickBot="1" x14ac:dyDescent="0.25">
      <c r="B367" s="55" t="str">
        <f>IF(EXPEDIENTE!$C$45="","",EXPEDIENTE!$E$45)</f>
        <v/>
      </c>
      <c r="C367" s="31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  <c r="AA367" s="32"/>
      <c r="AB367" s="32"/>
      <c r="AC367" s="32"/>
      <c r="AD367" s="32"/>
      <c r="AE367" s="32"/>
      <c r="AF367" s="32"/>
      <c r="AG367" s="35"/>
      <c r="AH367" s="54">
        <f t="shared" si="38"/>
        <v>0</v>
      </c>
    </row>
    <row r="368" spans="2:34" ht="30" hidden="1" customHeight="1" outlineLevel="1" thickBot="1" x14ac:dyDescent="0.25">
      <c r="B368" s="57" t="s">
        <v>23</v>
      </c>
      <c r="C368" s="58">
        <f t="shared" ref="C368:AG368" si="39">SUM(C347:C367)</f>
        <v>0</v>
      </c>
      <c r="D368" s="59">
        <f t="shared" si="39"/>
        <v>0</v>
      </c>
      <c r="E368" s="59">
        <f t="shared" si="39"/>
        <v>0</v>
      </c>
      <c r="F368" s="59">
        <f t="shared" si="39"/>
        <v>0</v>
      </c>
      <c r="G368" s="59">
        <f t="shared" si="39"/>
        <v>0</v>
      </c>
      <c r="H368" s="59">
        <f t="shared" si="39"/>
        <v>0</v>
      </c>
      <c r="I368" s="59">
        <f t="shared" si="39"/>
        <v>0</v>
      </c>
      <c r="J368" s="59">
        <f t="shared" si="39"/>
        <v>0</v>
      </c>
      <c r="K368" s="59">
        <f t="shared" si="39"/>
        <v>0</v>
      </c>
      <c r="L368" s="59">
        <f t="shared" si="39"/>
        <v>0</v>
      </c>
      <c r="M368" s="59">
        <f t="shared" si="39"/>
        <v>0</v>
      </c>
      <c r="N368" s="59">
        <f t="shared" si="39"/>
        <v>0</v>
      </c>
      <c r="O368" s="59">
        <f t="shared" si="39"/>
        <v>0</v>
      </c>
      <c r="P368" s="59">
        <f t="shared" si="39"/>
        <v>0</v>
      </c>
      <c r="Q368" s="59">
        <f t="shared" si="39"/>
        <v>0</v>
      </c>
      <c r="R368" s="59">
        <f t="shared" si="39"/>
        <v>0</v>
      </c>
      <c r="S368" s="59">
        <f t="shared" si="39"/>
        <v>0</v>
      </c>
      <c r="T368" s="59">
        <f t="shared" si="39"/>
        <v>0</v>
      </c>
      <c r="U368" s="59">
        <f t="shared" si="39"/>
        <v>0</v>
      </c>
      <c r="V368" s="59">
        <f t="shared" si="39"/>
        <v>0</v>
      </c>
      <c r="W368" s="59">
        <f t="shared" si="39"/>
        <v>0</v>
      </c>
      <c r="X368" s="59">
        <f t="shared" si="39"/>
        <v>0</v>
      </c>
      <c r="Y368" s="59">
        <f t="shared" si="39"/>
        <v>0</v>
      </c>
      <c r="Z368" s="59">
        <f t="shared" si="39"/>
        <v>0</v>
      </c>
      <c r="AA368" s="59">
        <f t="shared" si="39"/>
        <v>0</v>
      </c>
      <c r="AB368" s="59">
        <f t="shared" si="39"/>
        <v>0</v>
      </c>
      <c r="AC368" s="59">
        <f t="shared" si="39"/>
        <v>0</v>
      </c>
      <c r="AD368" s="59">
        <f t="shared" si="39"/>
        <v>0</v>
      </c>
      <c r="AE368" s="59">
        <f t="shared" si="39"/>
        <v>0</v>
      </c>
      <c r="AF368" s="59">
        <f t="shared" si="39"/>
        <v>0</v>
      </c>
      <c r="AG368" s="60">
        <f t="shared" si="39"/>
        <v>0</v>
      </c>
      <c r="AH368" s="52">
        <f>AH346+AH357</f>
        <v>0</v>
      </c>
    </row>
    <row r="369" spans="2:37" ht="15" hidden="1" customHeight="1" outlineLevel="1" thickBot="1" x14ac:dyDescent="0.25"/>
    <row r="370" spans="2:37" ht="15" hidden="1" customHeight="1" outlineLevel="1" thickBot="1" x14ac:dyDescent="0.25">
      <c r="B370" s="127" t="s">
        <v>4</v>
      </c>
      <c r="C370" s="128"/>
      <c r="E370" s="129" t="s">
        <v>21</v>
      </c>
      <c r="F370" s="130"/>
      <c r="G370" s="130"/>
      <c r="H370" s="133"/>
      <c r="I370" s="133"/>
      <c r="J370" s="133"/>
      <c r="K370" s="133"/>
      <c r="L370" s="133"/>
      <c r="M370" s="133"/>
      <c r="N370" s="133"/>
      <c r="O370" s="133"/>
      <c r="P370" s="133"/>
      <c r="Q370" s="133"/>
      <c r="R370" s="134"/>
      <c r="U370" s="129" t="s">
        <v>22</v>
      </c>
      <c r="V370" s="130"/>
      <c r="W370" s="130"/>
      <c r="X370" s="133"/>
      <c r="Y370" s="133"/>
      <c r="Z370" s="133"/>
      <c r="AA370" s="133"/>
      <c r="AB370" s="133"/>
      <c r="AC370" s="133"/>
      <c r="AD370" s="133"/>
      <c r="AE370" s="133"/>
      <c r="AF370" s="133"/>
      <c r="AG370" s="133"/>
      <c r="AH370" s="134"/>
    </row>
    <row r="371" spans="2:37" ht="15" hidden="1" customHeight="1" outlineLevel="1" x14ac:dyDescent="0.2">
      <c r="B371" s="61" t="s">
        <v>5</v>
      </c>
      <c r="C371" s="62" t="s">
        <v>13</v>
      </c>
      <c r="E371" s="131"/>
      <c r="F371" s="132"/>
      <c r="G371" s="132"/>
      <c r="H371" s="135"/>
      <c r="I371" s="135"/>
      <c r="J371" s="135"/>
      <c r="K371" s="135"/>
      <c r="L371" s="135"/>
      <c r="M371" s="135"/>
      <c r="N371" s="135"/>
      <c r="O371" s="135"/>
      <c r="P371" s="135"/>
      <c r="Q371" s="135"/>
      <c r="R371" s="136"/>
      <c r="U371" s="131"/>
      <c r="V371" s="132"/>
      <c r="W371" s="132"/>
      <c r="X371" s="135"/>
      <c r="Y371" s="135"/>
      <c r="Z371" s="135"/>
      <c r="AA371" s="135"/>
      <c r="AB371" s="135"/>
      <c r="AC371" s="135"/>
      <c r="AD371" s="135"/>
      <c r="AE371" s="135"/>
      <c r="AF371" s="135"/>
      <c r="AG371" s="135"/>
      <c r="AH371" s="136"/>
    </row>
    <row r="372" spans="2:37" ht="15" hidden="1" customHeight="1" outlineLevel="1" x14ac:dyDescent="0.2">
      <c r="B372" s="63" t="s">
        <v>6</v>
      </c>
      <c r="C372" s="64" t="s">
        <v>14</v>
      </c>
      <c r="E372" s="131"/>
      <c r="F372" s="132"/>
      <c r="G372" s="132"/>
      <c r="H372" s="135"/>
      <c r="I372" s="135"/>
      <c r="J372" s="135"/>
      <c r="K372" s="135"/>
      <c r="L372" s="135"/>
      <c r="M372" s="135"/>
      <c r="N372" s="135"/>
      <c r="O372" s="135"/>
      <c r="P372" s="135"/>
      <c r="Q372" s="135"/>
      <c r="R372" s="136"/>
      <c r="U372" s="131"/>
      <c r="V372" s="132"/>
      <c r="W372" s="132"/>
      <c r="X372" s="135"/>
      <c r="Y372" s="135"/>
      <c r="Z372" s="135"/>
      <c r="AA372" s="135"/>
      <c r="AB372" s="135"/>
      <c r="AC372" s="135"/>
      <c r="AD372" s="135"/>
      <c r="AE372" s="135"/>
      <c r="AF372" s="135"/>
      <c r="AG372" s="135"/>
      <c r="AH372" s="136"/>
    </row>
    <row r="373" spans="2:37" ht="15" hidden="1" customHeight="1" outlineLevel="1" x14ac:dyDescent="0.2">
      <c r="B373" s="63" t="s">
        <v>7</v>
      </c>
      <c r="C373" s="64" t="s">
        <v>3</v>
      </c>
      <c r="E373" s="131"/>
      <c r="F373" s="132"/>
      <c r="G373" s="132"/>
      <c r="H373" s="135"/>
      <c r="I373" s="135"/>
      <c r="J373" s="135"/>
      <c r="K373" s="135"/>
      <c r="L373" s="135"/>
      <c r="M373" s="135"/>
      <c r="N373" s="135"/>
      <c r="O373" s="135"/>
      <c r="P373" s="135"/>
      <c r="Q373" s="135"/>
      <c r="R373" s="136"/>
      <c r="U373" s="131"/>
      <c r="V373" s="132"/>
      <c r="W373" s="132"/>
      <c r="X373" s="135"/>
      <c r="Y373" s="135"/>
      <c r="Z373" s="135"/>
      <c r="AA373" s="135"/>
      <c r="AB373" s="135"/>
      <c r="AC373" s="135"/>
      <c r="AD373" s="135"/>
      <c r="AE373" s="135"/>
      <c r="AF373" s="135"/>
      <c r="AG373" s="135"/>
      <c r="AH373" s="136"/>
    </row>
    <row r="374" spans="2:37" ht="15" hidden="1" customHeight="1" outlineLevel="1" x14ac:dyDescent="0.2">
      <c r="B374" s="63" t="s">
        <v>8</v>
      </c>
      <c r="C374" s="64" t="s">
        <v>11</v>
      </c>
      <c r="E374" s="131"/>
      <c r="F374" s="132"/>
      <c r="G374" s="132"/>
      <c r="H374" s="135"/>
      <c r="I374" s="135"/>
      <c r="J374" s="135"/>
      <c r="K374" s="135"/>
      <c r="L374" s="135"/>
      <c r="M374" s="135"/>
      <c r="N374" s="135"/>
      <c r="O374" s="135"/>
      <c r="P374" s="135"/>
      <c r="Q374" s="135"/>
      <c r="R374" s="136"/>
      <c r="U374" s="131"/>
      <c r="V374" s="132"/>
      <c r="W374" s="132"/>
      <c r="X374" s="135"/>
      <c r="Y374" s="135"/>
      <c r="Z374" s="135"/>
      <c r="AA374" s="135"/>
      <c r="AB374" s="135"/>
      <c r="AC374" s="135"/>
      <c r="AD374" s="135"/>
      <c r="AE374" s="135"/>
      <c r="AF374" s="135"/>
      <c r="AG374" s="135"/>
      <c r="AH374" s="136"/>
    </row>
    <row r="375" spans="2:37" ht="15" hidden="1" customHeight="1" outlineLevel="1" x14ac:dyDescent="0.2">
      <c r="B375" s="63" t="s">
        <v>9</v>
      </c>
      <c r="C375" s="64" t="s">
        <v>12</v>
      </c>
      <c r="E375" s="137" t="s">
        <v>20</v>
      </c>
      <c r="F375" s="138"/>
      <c r="G375" s="138"/>
      <c r="H375" s="135"/>
      <c r="I375" s="135"/>
      <c r="J375" s="135"/>
      <c r="K375" s="135"/>
      <c r="L375" s="135"/>
      <c r="M375" s="135"/>
      <c r="N375" s="135"/>
      <c r="O375" s="135"/>
      <c r="P375" s="135"/>
      <c r="Q375" s="135"/>
      <c r="R375" s="136"/>
      <c r="U375" s="137" t="s">
        <v>20</v>
      </c>
      <c r="V375" s="138"/>
      <c r="W375" s="138"/>
      <c r="X375" s="135"/>
      <c r="Y375" s="135"/>
      <c r="Z375" s="135"/>
      <c r="AA375" s="135"/>
      <c r="AB375" s="135"/>
      <c r="AC375" s="135"/>
      <c r="AD375" s="135"/>
      <c r="AE375" s="135"/>
      <c r="AF375" s="135"/>
      <c r="AG375" s="135"/>
      <c r="AH375" s="136"/>
    </row>
    <row r="376" spans="2:37" ht="15" hidden="1" customHeight="1" outlineLevel="1" thickBot="1" x14ac:dyDescent="0.25">
      <c r="B376" s="65" t="s">
        <v>10</v>
      </c>
      <c r="C376" s="66" t="s">
        <v>15</v>
      </c>
      <c r="E376" s="139"/>
      <c r="F376" s="140"/>
      <c r="G376" s="140"/>
      <c r="H376" s="141"/>
      <c r="I376" s="141"/>
      <c r="J376" s="141"/>
      <c r="K376" s="141"/>
      <c r="L376" s="141"/>
      <c r="M376" s="141"/>
      <c r="N376" s="141"/>
      <c r="O376" s="141"/>
      <c r="P376" s="141"/>
      <c r="Q376" s="141"/>
      <c r="R376" s="142"/>
      <c r="U376" s="139"/>
      <c r="V376" s="140"/>
      <c r="W376" s="140"/>
      <c r="X376" s="141"/>
      <c r="Y376" s="141"/>
      <c r="Z376" s="141"/>
      <c r="AA376" s="141"/>
      <c r="AB376" s="141"/>
      <c r="AC376" s="141"/>
      <c r="AD376" s="141"/>
      <c r="AE376" s="141"/>
      <c r="AF376" s="141"/>
      <c r="AG376" s="141"/>
      <c r="AH376" s="142"/>
    </row>
    <row r="377" spans="2:37" ht="15" customHeight="1" collapsed="1" x14ac:dyDescent="0.2"/>
    <row r="378" spans="2:37" ht="15" customHeight="1" x14ac:dyDescent="0.2">
      <c r="B378" s="44" t="s">
        <v>73</v>
      </c>
      <c r="C378" s="125">
        <f>$F$4</f>
        <v>0</v>
      </c>
      <c r="D378" s="125"/>
      <c r="E378" s="143" t="s">
        <v>16</v>
      </c>
      <c r="F378" s="143"/>
      <c r="G378" s="143"/>
      <c r="H378" s="143"/>
      <c r="I378" s="126" t="str">
        <f>EXPEDIENTE!$C$17</f>
        <v>Vicente</v>
      </c>
      <c r="J378" s="126"/>
      <c r="K378" s="126"/>
      <c r="L378" s="126"/>
      <c r="M378" s="126"/>
      <c r="N378" s="126"/>
      <c r="O378" s="126"/>
      <c r="P378" s="126"/>
      <c r="Q378" s="126"/>
      <c r="R378" s="126"/>
      <c r="S378" s="126"/>
      <c r="T378" s="126"/>
      <c r="U378" s="126"/>
      <c r="V378" s="126"/>
      <c r="W378" s="126"/>
      <c r="X378" s="126"/>
      <c r="Y378" s="126"/>
      <c r="Z378" s="126"/>
      <c r="AA378" s="126"/>
      <c r="AB378" s="126"/>
      <c r="AC378" s="126"/>
      <c r="AD378" s="126"/>
      <c r="AE378" s="126"/>
      <c r="AF378" s="126"/>
      <c r="AG378" s="126"/>
      <c r="AH378" s="126"/>
    </row>
    <row r="379" spans="2:37" ht="15" hidden="1" customHeight="1" outlineLevel="1" x14ac:dyDescent="0.2">
      <c r="B379" s="44" t="s">
        <v>36</v>
      </c>
      <c r="C379" s="126" t="str">
        <f>EXPEDIENTE!$C$3</f>
        <v>CTCON</v>
      </c>
      <c r="D379" s="126"/>
      <c r="E379" s="126"/>
      <c r="F379" s="126"/>
      <c r="G379" s="126"/>
      <c r="H379" s="126"/>
      <c r="I379" s="126"/>
      <c r="J379" s="126"/>
      <c r="K379" s="126"/>
      <c r="L379" s="126"/>
      <c r="M379" s="126"/>
      <c r="N379" s="126"/>
      <c r="O379" s="126"/>
      <c r="P379" s="126"/>
      <c r="Q379" s="126"/>
      <c r="R379" s="126"/>
      <c r="S379" s="126"/>
      <c r="T379" s="126"/>
      <c r="U379" s="126"/>
      <c r="V379" s="126"/>
      <c r="W379" s="126"/>
      <c r="X379" s="126"/>
      <c r="Y379" s="126"/>
      <c r="Z379" s="126"/>
      <c r="AA379" s="126"/>
      <c r="AB379" s="126"/>
      <c r="AC379" s="126"/>
      <c r="AD379" s="126"/>
      <c r="AE379" s="126"/>
      <c r="AF379" s="126"/>
      <c r="AG379" s="126"/>
      <c r="AH379" s="126"/>
    </row>
    <row r="380" spans="2:37" s="46" customFormat="1" ht="15" hidden="1" customHeight="1" outlineLevel="1" thickBot="1" x14ac:dyDescent="0.25">
      <c r="C380" s="46">
        <f>WEEKDAY(CONCATENATE(C381,"/",$B$378,"/",$C$8),2)</f>
        <v>3</v>
      </c>
      <c r="D380" s="46">
        <f t="shared" ref="D380:AF380" si="40">WEEKDAY(CONCATENATE(D381,"/",$B$378,"/",$C$8),2)</f>
        <v>4</v>
      </c>
      <c r="E380" s="46">
        <f t="shared" si="40"/>
        <v>5</v>
      </c>
      <c r="F380" s="46">
        <f t="shared" si="40"/>
        <v>6</v>
      </c>
      <c r="G380" s="46">
        <f t="shared" si="40"/>
        <v>7</v>
      </c>
      <c r="H380" s="46">
        <f t="shared" si="40"/>
        <v>1</v>
      </c>
      <c r="I380" s="46">
        <f t="shared" si="40"/>
        <v>2</v>
      </c>
      <c r="J380" s="46">
        <f t="shared" si="40"/>
        <v>3</v>
      </c>
      <c r="K380" s="46">
        <f t="shared" si="40"/>
        <v>4</v>
      </c>
      <c r="L380" s="46">
        <f t="shared" si="40"/>
        <v>5</v>
      </c>
      <c r="M380" s="46">
        <f t="shared" si="40"/>
        <v>6</v>
      </c>
      <c r="N380" s="46">
        <f t="shared" si="40"/>
        <v>7</v>
      </c>
      <c r="O380" s="46">
        <f t="shared" si="40"/>
        <v>1</v>
      </c>
      <c r="P380" s="46">
        <f t="shared" si="40"/>
        <v>2</v>
      </c>
      <c r="Q380" s="46">
        <f t="shared" si="40"/>
        <v>3</v>
      </c>
      <c r="R380" s="46">
        <f t="shared" si="40"/>
        <v>4</v>
      </c>
      <c r="S380" s="46">
        <f t="shared" si="40"/>
        <v>5</v>
      </c>
      <c r="T380" s="46">
        <f t="shared" si="40"/>
        <v>6</v>
      </c>
      <c r="U380" s="46">
        <f t="shared" si="40"/>
        <v>7</v>
      </c>
      <c r="V380" s="46">
        <f t="shared" si="40"/>
        <v>1</v>
      </c>
      <c r="W380" s="46">
        <f t="shared" si="40"/>
        <v>2</v>
      </c>
      <c r="X380" s="46">
        <f t="shared" si="40"/>
        <v>3</v>
      </c>
      <c r="Y380" s="46">
        <f t="shared" si="40"/>
        <v>4</v>
      </c>
      <c r="Z380" s="46">
        <f t="shared" si="40"/>
        <v>5</v>
      </c>
      <c r="AA380" s="46">
        <f t="shared" si="40"/>
        <v>6</v>
      </c>
      <c r="AB380" s="46">
        <f t="shared" si="40"/>
        <v>7</v>
      </c>
      <c r="AC380" s="46">
        <f t="shared" si="40"/>
        <v>1</v>
      </c>
      <c r="AD380" s="46">
        <f t="shared" si="40"/>
        <v>2</v>
      </c>
      <c r="AE380" s="46">
        <f t="shared" si="40"/>
        <v>3</v>
      </c>
      <c r="AF380" s="46">
        <f t="shared" si="40"/>
        <v>4</v>
      </c>
    </row>
    <row r="381" spans="2:37" ht="15" hidden="1" customHeight="1" outlineLevel="1" x14ac:dyDescent="0.2">
      <c r="B381" s="47" t="s">
        <v>56</v>
      </c>
      <c r="C381" s="48">
        <v>1</v>
      </c>
      <c r="D381" s="49">
        <v>2</v>
      </c>
      <c r="E381" s="49">
        <v>3</v>
      </c>
      <c r="F381" s="49">
        <v>4</v>
      </c>
      <c r="G381" s="49">
        <v>5</v>
      </c>
      <c r="H381" s="49">
        <v>6</v>
      </c>
      <c r="I381" s="49">
        <v>7</v>
      </c>
      <c r="J381" s="49">
        <v>8</v>
      </c>
      <c r="K381" s="49">
        <v>9</v>
      </c>
      <c r="L381" s="49">
        <v>10</v>
      </c>
      <c r="M381" s="49">
        <v>11</v>
      </c>
      <c r="N381" s="49">
        <v>12</v>
      </c>
      <c r="O381" s="49">
        <v>13</v>
      </c>
      <c r="P381" s="49">
        <v>14</v>
      </c>
      <c r="Q381" s="49">
        <v>15</v>
      </c>
      <c r="R381" s="49">
        <v>16</v>
      </c>
      <c r="S381" s="49">
        <v>17</v>
      </c>
      <c r="T381" s="49">
        <v>18</v>
      </c>
      <c r="U381" s="49">
        <v>19</v>
      </c>
      <c r="V381" s="49">
        <v>20</v>
      </c>
      <c r="W381" s="49">
        <v>21</v>
      </c>
      <c r="X381" s="49">
        <v>22</v>
      </c>
      <c r="Y381" s="49">
        <v>23</v>
      </c>
      <c r="Z381" s="49">
        <v>24</v>
      </c>
      <c r="AA381" s="49">
        <v>25</v>
      </c>
      <c r="AB381" s="49">
        <v>26</v>
      </c>
      <c r="AC381" s="49">
        <v>27</v>
      </c>
      <c r="AD381" s="49">
        <v>28</v>
      </c>
      <c r="AE381" s="49">
        <v>29</v>
      </c>
      <c r="AF381" s="49">
        <v>30</v>
      </c>
      <c r="AG381" s="50"/>
      <c r="AH381" s="120" t="s">
        <v>2</v>
      </c>
    </row>
    <row r="382" spans="2:37" ht="15" hidden="1" customHeight="1" outlineLevel="1" thickBot="1" x14ac:dyDescent="0.25">
      <c r="B382" s="51" t="s">
        <v>17</v>
      </c>
      <c r="C382" s="39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F382" s="40"/>
      <c r="AG382" s="6"/>
      <c r="AH382" s="121"/>
      <c r="AK382" s="67"/>
    </row>
    <row r="383" spans="2:37" ht="15" hidden="1" customHeight="1" outlineLevel="1" thickBot="1" x14ac:dyDescent="0.25">
      <c r="B383" s="122" t="s">
        <v>61</v>
      </c>
      <c r="C383" s="123"/>
      <c r="D383" s="123"/>
      <c r="E383" s="123"/>
      <c r="F383" s="123"/>
      <c r="G383" s="123"/>
      <c r="H383" s="123"/>
      <c r="I383" s="123"/>
      <c r="J383" s="123"/>
      <c r="K383" s="123"/>
      <c r="L383" s="123"/>
      <c r="M383" s="123"/>
      <c r="N383" s="123"/>
      <c r="O383" s="123"/>
      <c r="P383" s="123"/>
      <c r="Q383" s="123"/>
      <c r="R383" s="123"/>
      <c r="S383" s="123"/>
      <c r="T383" s="123"/>
      <c r="U383" s="123"/>
      <c r="V383" s="123"/>
      <c r="W383" s="123"/>
      <c r="X383" s="123"/>
      <c r="Y383" s="123"/>
      <c r="Z383" s="123"/>
      <c r="AA383" s="123"/>
      <c r="AB383" s="123"/>
      <c r="AC383" s="123"/>
      <c r="AD383" s="123"/>
      <c r="AE383" s="123"/>
      <c r="AF383" s="123"/>
      <c r="AG383" s="124"/>
      <c r="AH383" s="52">
        <f>SUM(AH384:AH393)</f>
        <v>0</v>
      </c>
      <c r="AK383" s="67"/>
    </row>
    <row r="384" spans="2:37" ht="15" hidden="1" customHeight="1" outlineLevel="1" x14ac:dyDescent="0.2">
      <c r="B384" s="53" t="str">
        <f>IF(EXPEDIENTE!$C$22="","",EXPEDIENTE!$E$22)</f>
        <v>erwghewg</v>
      </c>
      <c r="C384" s="29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  <c r="AA384" s="30"/>
      <c r="AB384" s="30"/>
      <c r="AC384" s="30"/>
      <c r="AD384" s="30"/>
      <c r="AE384" s="30"/>
      <c r="AF384" s="30"/>
      <c r="AG384" s="34"/>
      <c r="AH384" s="54">
        <f>SUM(C384:AG384)</f>
        <v>0</v>
      </c>
    </row>
    <row r="385" spans="2:34" ht="15" hidden="1" customHeight="1" outlineLevel="1" x14ac:dyDescent="0.2">
      <c r="B385" s="55" t="str">
        <f>IF(EXPEDIENTE!$C$23="","",EXPEDIENTE!$E$23)</f>
        <v>gergqweger</v>
      </c>
      <c r="C385" s="31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  <c r="AA385" s="32"/>
      <c r="AB385" s="32"/>
      <c r="AC385" s="32"/>
      <c r="AD385" s="32"/>
      <c r="AE385" s="32"/>
      <c r="AF385" s="32"/>
      <c r="AG385" s="35"/>
      <c r="AH385" s="54">
        <f t="shared" ref="AH385:AH393" si="41">SUM(C385:AG385)</f>
        <v>0</v>
      </c>
    </row>
    <row r="386" spans="2:34" ht="15" hidden="1" customHeight="1" outlineLevel="1" x14ac:dyDescent="0.2">
      <c r="B386" s="55" t="str">
        <f>IF(EXPEDIENTE!$C$24="","",EXPEDIENTE!$E$24)</f>
        <v/>
      </c>
      <c r="C386" s="31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  <c r="AA386" s="32"/>
      <c r="AB386" s="32"/>
      <c r="AC386" s="32"/>
      <c r="AD386" s="32"/>
      <c r="AE386" s="32"/>
      <c r="AF386" s="32"/>
      <c r="AG386" s="35"/>
      <c r="AH386" s="54">
        <f t="shared" si="41"/>
        <v>0</v>
      </c>
    </row>
    <row r="387" spans="2:34" ht="15" hidden="1" customHeight="1" outlineLevel="1" x14ac:dyDescent="0.2">
      <c r="B387" s="55" t="str">
        <f>IF(EXPEDIENTE!$C$25="","",EXPEDIENTE!$E$25)</f>
        <v/>
      </c>
      <c r="C387" s="31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  <c r="AA387" s="32"/>
      <c r="AB387" s="32"/>
      <c r="AC387" s="32"/>
      <c r="AD387" s="32"/>
      <c r="AE387" s="32"/>
      <c r="AF387" s="32"/>
      <c r="AG387" s="35"/>
      <c r="AH387" s="54">
        <f t="shared" si="41"/>
        <v>0</v>
      </c>
    </row>
    <row r="388" spans="2:34" ht="15" hidden="1" customHeight="1" outlineLevel="1" x14ac:dyDescent="0.2">
      <c r="B388" s="55" t="str">
        <f>IF(EXPEDIENTE!$C$26="","",EXPEDIENTE!$E$26)</f>
        <v/>
      </c>
      <c r="C388" s="31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  <c r="AA388" s="32"/>
      <c r="AB388" s="32"/>
      <c r="AC388" s="32"/>
      <c r="AD388" s="32"/>
      <c r="AE388" s="32"/>
      <c r="AF388" s="32"/>
      <c r="AG388" s="35"/>
      <c r="AH388" s="54">
        <f t="shared" si="41"/>
        <v>0</v>
      </c>
    </row>
    <row r="389" spans="2:34" ht="15" hidden="1" customHeight="1" outlineLevel="1" x14ac:dyDescent="0.2">
      <c r="B389" s="55" t="str">
        <f>IF(EXPEDIENTE!$C$27="","",EXPEDIENTE!$E$27)</f>
        <v/>
      </c>
      <c r="C389" s="31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  <c r="AA389" s="32"/>
      <c r="AB389" s="32"/>
      <c r="AC389" s="32"/>
      <c r="AD389" s="32"/>
      <c r="AE389" s="32"/>
      <c r="AF389" s="32"/>
      <c r="AG389" s="35"/>
      <c r="AH389" s="54">
        <f t="shared" si="41"/>
        <v>0</v>
      </c>
    </row>
    <row r="390" spans="2:34" ht="15" hidden="1" customHeight="1" outlineLevel="1" x14ac:dyDescent="0.2">
      <c r="B390" s="55" t="str">
        <f>IF(EXPEDIENTE!$C$28="","",EXPEDIENTE!$E$28)</f>
        <v/>
      </c>
      <c r="C390" s="31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  <c r="AA390" s="32"/>
      <c r="AB390" s="32"/>
      <c r="AC390" s="32"/>
      <c r="AD390" s="32"/>
      <c r="AE390" s="32"/>
      <c r="AF390" s="32"/>
      <c r="AG390" s="35"/>
      <c r="AH390" s="54">
        <f t="shared" si="41"/>
        <v>0</v>
      </c>
    </row>
    <row r="391" spans="2:34" ht="15" hidden="1" customHeight="1" outlineLevel="1" x14ac:dyDescent="0.2">
      <c r="B391" s="55" t="str">
        <f>IF(EXPEDIENTE!$C$29="","",EXPEDIENTE!$E$29)</f>
        <v/>
      </c>
      <c r="C391" s="31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  <c r="AA391" s="32"/>
      <c r="AB391" s="32"/>
      <c r="AC391" s="32"/>
      <c r="AD391" s="32"/>
      <c r="AE391" s="32"/>
      <c r="AF391" s="32"/>
      <c r="AG391" s="35"/>
      <c r="AH391" s="54">
        <f t="shared" si="41"/>
        <v>0</v>
      </c>
    </row>
    <row r="392" spans="2:34" ht="15" hidden="1" customHeight="1" outlineLevel="1" x14ac:dyDescent="0.2">
      <c r="B392" s="55" t="str">
        <f>IF(EXPEDIENTE!$C$30="","",EXPEDIENTE!$E$30)</f>
        <v/>
      </c>
      <c r="C392" s="31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  <c r="AA392" s="32"/>
      <c r="AB392" s="32"/>
      <c r="AC392" s="32"/>
      <c r="AD392" s="32"/>
      <c r="AE392" s="32"/>
      <c r="AF392" s="32"/>
      <c r="AG392" s="35"/>
      <c r="AH392" s="54">
        <f t="shared" si="41"/>
        <v>0</v>
      </c>
    </row>
    <row r="393" spans="2:34" ht="15" hidden="1" customHeight="1" outlineLevel="1" thickBot="1" x14ac:dyDescent="0.25">
      <c r="B393" s="55" t="str">
        <f>IF(EXPEDIENTE!$C$31="","",EXPEDIENTE!$E$31)</f>
        <v/>
      </c>
      <c r="C393" s="36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F393" s="37"/>
      <c r="AG393" s="38"/>
      <c r="AH393" s="54">
        <f t="shared" si="41"/>
        <v>0</v>
      </c>
    </row>
    <row r="394" spans="2:34" ht="15" hidden="1" customHeight="1" outlineLevel="1" thickBot="1" x14ac:dyDescent="0.25">
      <c r="B394" s="122" t="s">
        <v>62</v>
      </c>
      <c r="C394" s="123"/>
      <c r="D394" s="123"/>
      <c r="E394" s="123"/>
      <c r="F394" s="123"/>
      <c r="G394" s="123"/>
      <c r="H394" s="123"/>
      <c r="I394" s="123"/>
      <c r="J394" s="123"/>
      <c r="K394" s="123"/>
      <c r="L394" s="123"/>
      <c r="M394" s="123"/>
      <c r="N394" s="123"/>
      <c r="O394" s="123"/>
      <c r="P394" s="123"/>
      <c r="Q394" s="123"/>
      <c r="R394" s="123"/>
      <c r="S394" s="123"/>
      <c r="T394" s="123"/>
      <c r="U394" s="123"/>
      <c r="V394" s="123"/>
      <c r="W394" s="123"/>
      <c r="X394" s="123"/>
      <c r="Y394" s="123"/>
      <c r="Z394" s="123"/>
      <c r="AA394" s="123"/>
      <c r="AB394" s="123"/>
      <c r="AC394" s="123"/>
      <c r="AD394" s="123"/>
      <c r="AE394" s="123"/>
      <c r="AF394" s="123"/>
      <c r="AG394" s="124"/>
      <c r="AH394" s="52">
        <f>SUM(AH395:AH404)</f>
        <v>0</v>
      </c>
    </row>
    <row r="395" spans="2:34" ht="15" hidden="1" customHeight="1" outlineLevel="1" x14ac:dyDescent="0.2">
      <c r="B395" s="53" t="str">
        <f>IF(EXPEDIENTE!$C$36="","",EXPEDIENTE!$E$36)</f>
        <v/>
      </c>
      <c r="C395" s="29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  <c r="AA395" s="30"/>
      <c r="AB395" s="30"/>
      <c r="AC395" s="30"/>
      <c r="AD395" s="30"/>
      <c r="AE395" s="30"/>
      <c r="AF395" s="30"/>
      <c r="AG395" s="34"/>
      <c r="AH395" s="54">
        <f>SUM(C395:AG395)</f>
        <v>0</v>
      </c>
    </row>
    <row r="396" spans="2:34" ht="15" hidden="1" customHeight="1" outlineLevel="1" x14ac:dyDescent="0.2">
      <c r="B396" s="55" t="str">
        <f>IF(EXPEDIENTE!$C$37="","",EXPEDIENTE!$E$37)</f>
        <v/>
      </c>
      <c r="C396" s="31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  <c r="AA396" s="32"/>
      <c r="AB396" s="32"/>
      <c r="AC396" s="32"/>
      <c r="AD396" s="32"/>
      <c r="AE396" s="32"/>
      <c r="AF396" s="32"/>
      <c r="AG396" s="35"/>
      <c r="AH396" s="54">
        <f t="shared" ref="AH396:AH404" si="42">SUM(C396:AG396)</f>
        <v>0</v>
      </c>
    </row>
    <row r="397" spans="2:34" ht="15" hidden="1" customHeight="1" outlineLevel="1" x14ac:dyDescent="0.2">
      <c r="B397" s="55" t="str">
        <f>IF(EXPEDIENTE!$C$38="","",EXPEDIENTE!$E$38)</f>
        <v/>
      </c>
      <c r="C397" s="31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  <c r="AA397" s="32"/>
      <c r="AB397" s="32"/>
      <c r="AC397" s="32"/>
      <c r="AD397" s="32"/>
      <c r="AE397" s="32"/>
      <c r="AF397" s="32"/>
      <c r="AG397" s="35"/>
      <c r="AH397" s="54">
        <f t="shared" si="42"/>
        <v>0</v>
      </c>
    </row>
    <row r="398" spans="2:34" ht="15" hidden="1" customHeight="1" outlineLevel="1" x14ac:dyDescent="0.2">
      <c r="B398" s="55" t="str">
        <f>IF(EXPEDIENTE!$C$39="","",EXPEDIENTE!$E$39)</f>
        <v/>
      </c>
      <c r="C398" s="31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  <c r="AA398" s="32"/>
      <c r="AB398" s="32"/>
      <c r="AC398" s="32"/>
      <c r="AD398" s="32"/>
      <c r="AE398" s="32"/>
      <c r="AF398" s="32"/>
      <c r="AG398" s="35"/>
      <c r="AH398" s="54">
        <f t="shared" si="42"/>
        <v>0</v>
      </c>
    </row>
    <row r="399" spans="2:34" ht="15" hidden="1" customHeight="1" outlineLevel="1" x14ac:dyDescent="0.2">
      <c r="B399" s="55" t="str">
        <f>IF(EXPEDIENTE!$C$40="","",EXPEDIENTE!$E$40)</f>
        <v/>
      </c>
      <c r="C399" s="31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  <c r="AA399" s="32"/>
      <c r="AB399" s="32"/>
      <c r="AC399" s="32"/>
      <c r="AD399" s="32"/>
      <c r="AE399" s="32"/>
      <c r="AF399" s="32"/>
      <c r="AG399" s="35"/>
      <c r="AH399" s="54">
        <f t="shared" si="42"/>
        <v>0</v>
      </c>
    </row>
    <row r="400" spans="2:34" ht="15" hidden="1" customHeight="1" outlineLevel="1" x14ac:dyDescent="0.2">
      <c r="B400" s="55" t="str">
        <f>IF(EXPEDIENTE!$C$41="","",EXPEDIENTE!$E$41)</f>
        <v/>
      </c>
      <c r="C400" s="31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  <c r="AA400" s="32"/>
      <c r="AB400" s="32"/>
      <c r="AC400" s="32"/>
      <c r="AD400" s="32"/>
      <c r="AE400" s="32"/>
      <c r="AF400" s="32"/>
      <c r="AG400" s="35"/>
      <c r="AH400" s="54">
        <f t="shared" si="42"/>
        <v>0</v>
      </c>
    </row>
    <row r="401" spans="2:34" ht="15" hidden="1" customHeight="1" outlineLevel="1" x14ac:dyDescent="0.2">
      <c r="B401" s="55" t="str">
        <f>IF(EXPEDIENTE!$C$42="","",EXPEDIENTE!$E$42)</f>
        <v/>
      </c>
      <c r="C401" s="31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  <c r="AA401" s="32"/>
      <c r="AB401" s="32"/>
      <c r="AC401" s="32"/>
      <c r="AD401" s="32"/>
      <c r="AE401" s="32"/>
      <c r="AF401" s="32"/>
      <c r="AG401" s="35"/>
      <c r="AH401" s="54">
        <f t="shared" si="42"/>
        <v>0</v>
      </c>
    </row>
    <row r="402" spans="2:34" ht="15" hidden="1" customHeight="1" outlineLevel="1" x14ac:dyDescent="0.2">
      <c r="B402" s="55" t="str">
        <f>IF(EXPEDIENTE!$C$43="","",EXPEDIENTE!$E$43)</f>
        <v/>
      </c>
      <c r="C402" s="31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  <c r="AA402" s="32"/>
      <c r="AB402" s="32"/>
      <c r="AC402" s="32"/>
      <c r="AD402" s="32"/>
      <c r="AE402" s="32"/>
      <c r="AF402" s="32"/>
      <c r="AG402" s="35"/>
      <c r="AH402" s="54">
        <f t="shared" si="42"/>
        <v>0</v>
      </c>
    </row>
    <row r="403" spans="2:34" ht="15" hidden="1" customHeight="1" outlineLevel="1" x14ac:dyDescent="0.2">
      <c r="B403" s="55" t="str">
        <f>IF(EXPEDIENTE!$C$44="","",EXPEDIENTE!$E$44)</f>
        <v/>
      </c>
      <c r="C403" s="31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  <c r="AA403" s="32"/>
      <c r="AB403" s="32"/>
      <c r="AC403" s="32"/>
      <c r="AD403" s="32"/>
      <c r="AE403" s="32"/>
      <c r="AF403" s="32"/>
      <c r="AG403" s="35"/>
      <c r="AH403" s="54">
        <f t="shared" si="42"/>
        <v>0</v>
      </c>
    </row>
    <row r="404" spans="2:34" ht="15" hidden="1" customHeight="1" outlineLevel="1" thickBot="1" x14ac:dyDescent="0.25">
      <c r="B404" s="55" t="str">
        <f>IF(EXPEDIENTE!$C$45="","",EXPEDIENTE!$E$45)</f>
        <v/>
      </c>
      <c r="C404" s="31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  <c r="AA404" s="32"/>
      <c r="AB404" s="32"/>
      <c r="AC404" s="32"/>
      <c r="AD404" s="32"/>
      <c r="AE404" s="32"/>
      <c r="AF404" s="32"/>
      <c r="AG404" s="35"/>
      <c r="AH404" s="68">
        <f t="shared" si="42"/>
        <v>0</v>
      </c>
    </row>
    <row r="405" spans="2:34" ht="30" hidden="1" customHeight="1" outlineLevel="1" thickBot="1" x14ac:dyDescent="0.25">
      <c r="B405" s="57" t="s">
        <v>23</v>
      </c>
      <c r="C405" s="58">
        <f t="shared" ref="C405:AG405" si="43">SUM(C384:C404)</f>
        <v>0</v>
      </c>
      <c r="D405" s="59">
        <f t="shared" si="43"/>
        <v>0</v>
      </c>
      <c r="E405" s="59">
        <f t="shared" si="43"/>
        <v>0</v>
      </c>
      <c r="F405" s="59">
        <f t="shared" si="43"/>
        <v>0</v>
      </c>
      <c r="G405" s="59">
        <f t="shared" si="43"/>
        <v>0</v>
      </c>
      <c r="H405" s="59">
        <f t="shared" si="43"/>
        <v>0</v>
      </c>
      <c r="I405" s="59">
        <f t="shared" si="43"/>
        <v>0</v>
      </c>
      <c r="J405" s="59">
        <f t="shared" si="43"/>
        <v>0</v>
      </c>
      <c r="K405" s="59">
        <f t="shared" si="43"/>
        <v>0</v>
      </c>
      <c r="L405" s="59">
        <f t="shared" si="43"/>
        <v>0</v>
      </c>
      <c r="M405" s="59">
        <f t="shared" si="43"/>
        <v>0</v>
      </c>
      <c r="N405" s="59">
        <f t="shared" si="43"/>
        <v>0</v>
      </c>
      <c r="O405" s="59">
        <f t="shared" si="43"/>
        <v>0</v>
      </c>
      <c r="P405" s="59">
        <f t="shared" si="43"/>
        <v>0</v>
      </c>
      <c r="Q405" s="59">
        <f t="shared" si="43"/>
        <v>0</v>
      </c>
      <c r="R405" s="59">
        <f t="shared" si="43"/>
        <v>0</v>
      </c>
      <c r="S405" s="59">
        <f t="shared" si="43"/>
        <v>0</v>
      </c>
      <c r="T405" s="59">
        <f t="shared" si="43"/>
        <v>0</v>
      </c>
      <c r="U405" s="59">
        <f t="shared" si="43"/>
        <v>0</v>
      </c>
      <c r="V405" s="59">
        <f t="shared" si="43"/>
        <v>0</v>
      </c>
      <c r="W405" s="59">
        <f t="shared" si="43"/>
        <v>0</v>
      </c>
      <c r="X405" s="59">
        <f t="shared" si="43"/>
        <v>0</v>
      </c>
      <c r="Y405" s="59">
        <f t="shared" si="43"/>
        <v>0</v>
      </c>
      <c r="Z405" s="59">
        <f t="shared" si="43"/>
        <v>0</v>
      </c>
      <c r="AA405" s="59">
        <f t="shared" si="43"/>
        <v>0</v>
      </c>
      <c r="AB405" s="59">
        <f t="shared" si="43"/>
        <v>0</v>
      </c>
      <c r="AC405" s="59">
        <f t="shared" si="43"/>
        <v>0</v>
      </c>
      <c r="AD405" s="59">
        <f t="shared" si="43"/>
        <v>0</v>
      </c>
      <c r="AE405" s="59">
        <f t="shared" si="43"/>
        <v>0</v>
      </c>
      <c r="AF405" s="59">
        <f t="shared" si="43"/>
        <v>0</v>
      </c>
      <c r="AG405" s="60">
        <f t="shared" si="43"/>
        <v>0</v>
      </c>
      <c r="AH405" s="52">
        <f>AH383+AH394</f>
        <v>0</v>
      </c>
    </row>
    <row r="406" spans="2:34" ht="15" hidden="1" customHeight="1" outlineLevel="1" thickBot="1" x14ac:dyDescent="0.25"/>
    <row r="407" spans="2:34" ht="15" hidden="1" customHeight="1" outlineLevel="1" thickBot="1" x14ac:dyDescent="0.25">
      <c r="B407" s="127" t="s">
        <v>4</v>
      </c>
      <c r="C407" s="128"/>
      <c r="E407" s="129" t="s">
        <v>21</v>
      </c>
      <c r="F407" s="130"/>
      <c r="G407" s="130"/>
      <c r="H407" s="133"/>
      <c r="I407" s="133"/>
      <c r="J407" s="133"/>
      <c r="K407" s="133"/>
      <c r="L407" s="133"/>
      <c r="M407" s="133"/>
      <c r="N407" s="133"/>
      <c r="O407" s="133"/>
      <c r="P407" s="133"/>
      <c r="Q407" s="133"/>
      <c r="R407" s="134"/>
      <c r="U407" s="129" t="s">
        <v>22</v>
      </c>
      <c r="V407" s="130"/>
      <c r="W407" s="130"/>
      <c r="X407" s="133"/>
      <c r="Y407" s="133"/>
      <c r="Z407" s="133"/>
      <c r="AA407" s="133"/>
      <c r="AB407" s="133"/>
      <c r="AC407" s="133"/>
      <c r="AD407" s="133"/>
      <c r="AE407" s="133"/>
      <c r="AF407" s="133"/>
      <c r="AG407" s="133"/>
      <c r="AH407" s="134"/>
    </row>
    <row r="408" spans="2:34" ht="15" hidden="1" customHeight="1" outlineLevel="1" x14ac:dyDescent="0.2">
      <c r="B408" s="61" t="s">
        <v>5</v>
      </c>
      <c r="C408" s="62" t="s">
        <v>13</v>
      </c>
      <c r="E408" s="131"/>
      <c r="F408" s="132"/>
      <c r="G408" s="132"/>
      <c r="H408" s="135"/>
      <c r="I408" s="135"/>
      <c r="J408" s="135"/>
      <c r="K408" s="135"/>
      <c r="L408" s="135"/>
      <c r="M408" s="135"/>
      <c r="N408" s="135"/>
      <c r="O408" s="135"/>
      <c r="P408" s="135"/>
      <c r="Q408" s="135"/>
      <c r="R408" s="136"/>
      <c r="U408" s="131"/>
      <c r="V408" s="132"/>
      <c r="W408" s="132"/>
      <c r="X408" s="135"/>
      <c r="Y408" s="135"/>
      <c r="Z408" s="135"/>
      <c r="AA408" s="135"/>
      <c r="AB408" s="135"/>
      <c r="AC408" s="135"/>
      <c r="AD408" s="135"/>
      <c r="AE408" s="135"/>
      <c r="AF408" s="135"/>
      <c r="AG408" s="135"/>
      <c r="AH408" s="136"/>
    </row>
    <row r="409" spans="2:34" ht="15" hidden="1" customHeight="1" outlineLevel="1" x14ac:dyDescent="0.2">
      <c r="B409" s="63" t="s">
        <v>6</v>
      </c>
      <c r="C409" s="64" t="s">
        <v>14</v>
      </c>
      <c r="E409" s="131"/>
      <c r="F409" s="132"/>
      <c r="G409" s="132"/>
      <c r="H409" s="135"/>
      <c r="I409" s="135"/>
      <c r="J409" s="135"/>
      <c r="K409" s="135"/>
      <c r="L409" s="135"/>
      <c r="M409" s="135"/>
      <c r="N409" s="135"/>
      <c r="O409" s="135"/>
      <c r="P409" s="135"/>
      <c r="Q409" s="135"/>
      <c r="R409" s="136"/>
      <c r="U409" s="131"/>
      <c r="V409" s="132"/>
      <c r="W409" s="132"/>
      <c r="X409" s="135"/>
      <c r="Y409" s="135"/>
      <c r="Z409" s="135"/>
      <c r="AA409" s="135"/>
      <c r="AB409" s="135"/>
      <c r="AC409" s="135"/>
      <c r="AD409" s="135"/>
      <c r="AE409" s="135"/>
      <c r="AF409" s="135"/>
      <c r="AG409" s="135"/>
      <c r="AH409" s="136"/>
    </row>
    <row r="410" spans="2:34" ht="15" hidden="1" customHeight="1" outlineLevel="1" x14ac:dyDescent="0.2">
      <c r="B410" s="63" t="s">
        <v>7</v>
      </c>
      <c r="C410" s="64" t="s">
        <v>3</v>
      </c>
      <c r="E410" s="131"/>
      <c r="F410" s="132"/>
      <c r="G410" s="132"/>
      <c r="H410" s="135"/>
      <c r="I410" s="135"/>
      <c r="J410" s="135"/>
      <c r="K410" s="135"/>
      <c r="L410" s="135"/>
      <c r="M410" s="135"/>
      <c r="N410" s="135"/>
      <c r="O410" s="135"/>
      <c r="P410" s="135"/>
      <c r="Q410" s="135"/>
      <c r="R410" s="136"/>
      <c r="U410" s="131"/>
      <c r="V410" s="132"/>
      <c r="W410" s="132"/>
      <c r="X410" s="135"/>
      <c r="Y410" s="135"/>
      <c r="Z410" s="135"/>
      <c r="AA410" s="135"/>
      <c r="AB410" s="135"/>
      <c r="AC410" s="135"/>
      <c r="AD410" s="135"/>
      <c r="AE410" s="135"/>
      <c r="AF410" s="135"/>
      <c r="AG410" s="135"/>
      <c r="AH410" s="136"/>
    </row>
    <row r="411" spans="2:34" ht="15" hidden="1" customHeight="1" outlineLevel="1" x14ac:dyDescent="0.2">
      <c r="B411" s="63" t="s">
        <v>8</v>
      </c>
      <c r="C411" s="64" t="s">
        <v>11</v>
      </c>
      <c r="E411" s="131"/>
      <c r="F411" s="132"/>
      <c r="G411" s="132"/>
      <c r="H411" s="135"/>
      <c r="I411" s="135"/>
      <c r="J411" s="135"/>
      <c r="K411" s="135"/>
      <c r="L411" s="135"/>
      <c r="M411" s="135"/>
      <c r="N411" s="135"/>
      <c r="O411" s="135"/>
      <c r="P411" s="135"/>
      <c r="Q411" s="135"/>
      <c r="R411" s="136"/>
      <c r="U411" s="131"/>
      <c r="V411" s="132"/>
      <c r="W411" s="132"/>
      <c r="X411" s="135"/>
      <c r="Y411" s="135"/>
      <c r="Z411" s="135"/>
      <c r="AA411" s="135"/>
      <c r="AB411" s="135"/>
      <c r="AC411" s="135"/>
      <c r="AD411" s="135"/>
      <c r="AE411" s="135"/>
      <c r="AF411" s="135"/>
      <c r="AG411" s="135"/>
      <c r="AH411" s="136"/>
    </row>
    <row r="412" spans="2:34" ht="15" hidden="1" customHeight="1" outlineLevel="1" x14ac:dyDescent="0.2">
      <c r="B412" s="63" t="s">
        <v>9</v>
      </c>
      <c r="C412" s="64" t="s">
        <v>12</v>
      </c>
      <c r="E412" s="137" t="s">
        <v>20</v>
      </c>
      <c r="F412" s="138"/>
      <c r="G412" s="138"/>
      <c r="H412" s="135"/>
      <c r="I412" s="135"/>
      <c r="J412" s="135"/>
      <c r="K412" s="135"/>
      <c r="L412" s="135"/>
      <c r="M412" s="135"/>
      <c r="N412" s="135"/>
      <c r="O412" s="135"/>
      <c r="P412" s="135"/>
      <c r="Q412" s="135"/>
      <c r="R412" s="136"/>
      <c r="U412" s="137" t="s">
        <v>20</v>
      </c>
      <c r="V412" s="138"/>
      <c r="W412" s="138"/>
      <c r="X412" s="135"/>
      <c r="Y412" s="135"/>
      <c r="Z412" s="135"/>
      <c r="AA412" s="135"/>
      <c r="AB412" s="135"/>
      <c r="AC412" s="135"/>
      <c r="AD412" s="135"/>
      <c r="AE412" s="135"/>
      <c r="AF412" s="135"/>
      <c r="AG412" s="135"/>
      <c r="AH412" s="136"/>
    </row>
    <row r="413" spans="2:34" ht="15" hidden="1" customHeight="1" outlineLevel="1" thickBot="1" x14ac:dyDescent="0.25">
      <c r="B413" s="65" t="s">
        <v>10</v>
      </c>
      <c r="C413" s="66" t="s">
        <v>15</v>
      </c>
      <c r="E413" s="139"/>
      <c r="F413" s="140"/>
      <c r="G413" s="140"/>
      <c r="H413" s="141"/>
      <c r="I413" s="141"/>
      <c r="J413" s="141"/>
      <c r="K413" s="141"/>
      <c r="L413" s="141"/>
      <c r="M413" s="141"/>
      <c r="N413" s="141"/>
      <c r="O413" s="141"/>
      <c r="P413" s="141"/>
      <c r="Q413" s="141"/>
      <c r="R413" s="142"/>
      <c r="U413" s="139"/>
      <c r="V413" s="140"/>
      <c r="W413" s="140"/>
      <c r="X413" s="141"/>
      <c r="Y413" s="141"/>
      <c r="Z413" s="141"/>
      <c r="AA413" s="141"/>
      <c r="AB413" s="141"/>
      <c r="AC413" s="141"/>
      <c r="AD413" s="141"/>
      <c r="AE413" s="141"/>
      <c r="AF413" s="141"/>
      <c r="AG413" s="141"/>
      <c r="AH413" s="142"/>
    </row>
    <row r="414" spans="2:34" ht="15" customHeight="1" collapsed="1" x14ac:dyDescent="0.2"/>
    <row r="415" spans="2:34" ht="15" customHeight="1" x14ac:dyDescent="0.2">
      <c r="B415" s="44" t="s">
        <v>63</v>
      </c>
      <c r="C415" s="125">
        <f>$F$4</f>
        <v>0</v>
      </c>
      <c r="D415" s="125"/>
      <c r="E415" s="143" t="s">
        <v>16</v>
      </c>
      <c r="F415" s="143"/>
      <c r="G415" s="143"/>
      <c r="H415" s="143"/>
      <c r="I415" s="126" t="str">
        <f>EXPEDIENTE!$C$17</f>
        <v>Vicente</v>
      </c>
      <c r="J415" s="126"/>
      <c r="K415" s="126"/>
      <c r="L415" s="126"/>
      <c r="M415" s="126"/>
      <c r="N415" s="126"/>
      <c r="O415" s="126"/>
      <c r="P415" s="126"/>
      <c r="Q415" s="126"/>
      <c r="R415" s="126"/>
      <c r="S415" s="126"/>
      <c r="T415" s="126"/>
      <c r="U415" s="126"/>
      <c r="V415" s="126"/>
      <c r="W415" s="126"/>
      <c r="X415" s="126"/>
      <c r="Y415" s="126"/>
      <c r="Z415" s="126"/>
      <c r="AA415" s="126"/>
      <c r="AB415" s="126"/>
      <c r="AC415" s="126"/>
      <c r="AD415" s="126"/>
      <c r="AE415" s="126"/>
      <c r="AF415" s="126"/>
      <c r="AG415" s="126"/>
      <c r="AH415" s="126"/>
    </row>
    <row r="416" spans="2:34" ht="15" hidden="1" customHeight="1" outlineLevel="1" x14ac:dyDescent="0.2">
      <c r="B416" s="44" t="s">
        <v>36</v>
      </c>
      <c r="C416" s="126" t="str">
        <f>EXPEDIENTE!$C$3</f>
        <v>CTCON</v>
      </c>
      <c r="D416" s="126"/>
      <c r="E416" s="126"/>
      <c r="F416" s="126"/>
      <c r="G416" s="126"/>
      <c r="H416" s="126"/>
      <c r="I416" s="126"/>
      <c r="J416" s="126"/>
      <c r="K416" s="126"/>
      <c r="L416" s="126"/>
      <c r="M416" s="126"/>
      <c r="N416" s="126"/>
      <c r="O416" s="126"/>
      <c r="P416" s="126"/>
      <c r="Q416" s="126"/>
      <c r="R416" s="126"/>
      <c r="S416" s="126"/>
      <c r="T416" s="126"/>
      <c r="U416" s="126"/>
      <c r="V416" s="126"/>
      <c r="W416" s="126"/>
      <c r="X416" s="126"/>
      <c r="Y416" s="126"/>
      <c r="Z416" s="126"/>
      <c r="AA416" s="126"/>
      <c r="AB416" s="126"/>
      <c r="AC416" s="126"/>
      <c r="AD416" s="126"/>
      <c r="AE416" s="126"/>
      <c r="AF416" s="126"/>
      <c r="AG416" s="126"/>
      <c r="AH416" s="126"/>
    </row>
    <row r="417" spans="2:37" s="46" customFormat="1" ht="15" hidden="1" customHeight="1" outlineLevel="1" thickBot="1" x14ac:dyDescent="0.25">
      <c r="C417" s="46">
        <f>WEEKDAY(CONCATENATE(C418,"/",$B$415,"/",$C$8),2)</f>
        <v>5</v>
      </c>
      <c r="D417" s="46">
        <f t="shared" ref="D417:AG417" si="44">WEEKDAY(CONCATENATE(D418,"/",$B$415,"/",$C$8),2)</f>
        <v>6</v>
      </c>
      <c r="E417" s="46">
        <f t="shared" si="44"/>
        <v>7</v>
      </c>
      <c r="F417" s="46">
        <f t="shared" si="44"/>
        <v>1</v>
      </c>
      <c r="G417" s="46">
        <f t="shared" si="44"/>
        <v>2</v>
      </c>
      <c r="H417" s="46">
        <f t="shared" si="44"/>
        <v>3</v>
      </c>
      <c r="I417" s="46">
        <f t="shared" si="44"/>
        <v>4</v>
      </c>
      <c r="J417" s="46">
        <f t="shared" si="44"/>
        <v>5</v>
      </c>
      <c r="K417" s="46">
        <f t="shared" si="44"/>
        <v>6</v>
      </c>
      <c r="L417" s="46">
        <f t="shared" si="44"/>
        <v>7</v>
      </c>
      <c r="M417" s="46">
        <f t="shared" si="44"/>
        <v>1</v>
      </c>
      <c r="N417" s="46">
        <f t="shared" si="44"/>
        <v>2</v>
      </c>
      <c r="O417" s="46">
        <f t="shared" si="44"/>
        <v>3</v>
      </c>
      <c r="P417" s="46">
        <f t="shared" si="44"/>
        <v>4</v>
      </c>
      <c r="Q417" s="46">
        <f t="shared" si="44"/>
        <v>5</v>
      </c>
      <c r="R417" s="46">
        <f t="shared" si="44"/>
        <v>6</v>
      </c>
      <c r="S417" s="46">
        <f t="shared" si="44"/>
        <v>7</v>
      </c>
      <c r="T417" s="46">
        <f t="shared" si="44"/>
        <v>1</v>
      </c>
      <c r="U417" s="46">
        <f t="shared" si="44"/>
        <v>2</v>
      </c>
      <c r="V417" s="46">
        <f t="shared" si="44"/>
        <v>3</v>
      </c>
      <c r="W417" s="46">
        <f t="shared" si="44"/>
        <v>4</v>
      </c>
      <c r="X417" s="46">
        <f t="shared" si="44"/>
        <v>5</v>
      </c>
      <c r="Y417" s="46">
        <f t="shared" si="44"/>
        <v>6</v>
      </c>
      <c r="Z417" s="46">
        <f t="shared" si="44"/>
        <v>7</v>
      </c>
      <c r="AA417" s="46">
        <f t="shared" si="44"/>
        <v>1</v>
      </c>
      <c r="AB417" s="46">
        <f t="shared" si="44"/>
        <v>2</v>
      </c>
      <c r="AC417" s="46">
        <f t="shared" si="44"/>
        <v>3</v>
      </c>
      <c r="AD417" s="46">
        <f t="shared" si="44"/>
        <v>4</v>
      </c>
      <c r="AE417" s="46">
        <f t="shared" si="44"/>
        <v>5</v>
      </c>
      <c r="AF417" s="46">
        <f t="shared" si="44"/>
        <v>6</v>
      </c>
      <c r="AG417" s="46">
        <f t="shared" si="44"/>
        <v>7</v>
      </c>
    </row>
    <row r="418" spans="2:37" ht="15" hidden="1" customHeight="1" outlineLevel="1" x14ac:dyDescent="0.2">
      <c r="B418" s="47" t="s">
        <v>56</v>
      </c>
      <c r="C418" s="48">
        <v>1</v>
      </c>
      <c r="D418" s="49">
        <v>2</v>
      </c>
      <c r="E418" s="49">
        <v>3</v>
      </c>
      <c r="F418" s="49">
        <v>4</v>
      </c>
      <c r="G418" s="49">
        <v>5</v>
      </c>
      <c r="H418" s="49">
        <v>6</v>
      </c>
      <c r="I418" s="49">
        <v>7</v>
      </c>
      <c r="J418" s="49">
        <v>8</v>
      </c>
      <c r="K418" s="49">
        <v>9</v>
      </c>
      <c r="L418" s="49">
        <v>10</v>
      </c>
      <c r="M418" s="49">
        <v>11</v>
      </c>
      <c r="N418" s="49">
        <v>12</v>
      </c>
      <c r="O418" s="49">
        <v>13</v>
      </c>
      <c r="P418" s="49">
        <v>14</v>
      </c>
      <c r="Q418" s="49">
        <v>15</v>
      </c>
      <c r="R418" s="49">
        <v>16</v>
      </c>
      <c r="S418" s="49">
        <v>17</v>
      </c>
      <c r="T418" s="49">
        <v>18</v>
      </c>
      <c r="U418" s="49">
        <v>19</v>
      </c>
      <c r="V418" s="49">
        <v>20</v>
      </c>
      <c r="W418" s="49">
        <v>21</v>
      </c>
      <c r="X418" s="49">
        <v>22</v>
      </c>
      <c r="Y418" s="49">
        <v>23</v>
      </c>
      <c r="Z418" s="49">
        <v>24</v>
      </c>
      <c r="AA418" s="49">
        <v>25</v>
      </c>
      <c r="AB418" s="49">
        <v>26</v>
      </c>
      <c r="AC418" s="49">
        <v>27</v>
      </c>
      <c r="AD418" s="49">
        <v>28</v>
      </c>
      <c r="AE418" s="49">
        <v>29</v>
      </c>
      <c r="AF418" s="49">
        <v>30</v>
      </c>
      <c r="AG418" s="50">
        <v>31</v>
      </c>
      <c r="AH418" s="120" t="s">
        <v>2</v>
      </c>
    </row>
    <row r="419" spans="2:37" ht="15" hidden="1" customHeight="1" outlineLevel="1" thickBot="1" x14ac:dyDescent="0.25">
      <c r="B419" s="51" t="s">
        <v>17</v>
      </c>
      <c r="C419" s="39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F419" s="40"/>
      <c r="AG419" s="41"/>
      <c r="AH419" s="121"/>
      <c r="AK419" s="67"/>
    </row>
    <row r="420" spans="2:37" ht="15" hidden="1" customHeight="1" outlineLevel="1" thickBot="1" x14ac:dyDescent="0.25">
      <c r="B420" s="122" t="s">
        <v>61</v>
      </c>
      <c r="C420" s="123"/>
      <c r="D420" s="123"/>
      <c r="E420" s="123"/>
      <c r="F420" s="123"/>
      <c r="G420" s="123"/>
      <c r="H420" s="123"/>
      <c r="I420" s="123"/>
      <c r="J420" s="123"/>
      <c r="K420" s="123"/>
      <c r="L420" s="123"/>
      <c r="M420" s="123"/>
      <c r="N420" s="123"/>
      <c r="O420" s="123"/>
      <c r="P420" s="123"/>
      <c r="Q420" s="123"/>
      <c r="R420" s="123"/>
      <c r="S420" s="123"/>
      <c r="T420" s="123"/>
      <c r="U420" s="123"/>
      <c r="V420" s="123"/>
      <c r="W420" s="123"/>
      <c r="X420" s="123"/>
      <c r="Y420" s="123"/>
      <c r="Z420" s="123"/>
      <c r="AA420" s="123"/>
      <c r="AB420" s="123"/>
      <c r="AC420" s="123"/>
      <c r="AD420" s="123"/>
      <c r="AE420" s="123"/>
      <c r="AF420" s="123"/>
      <c r="AG420" s="124"/>
      <c r="AH420" s="52">
        <f>SUM(AH421:AH430)</f>
        <v>0</v>
      </c>
      <c r="AK420" s="67"/>
    </row>
    <row r="421" spans="2:37" ht="15" hidden="1" customHeight="1" outlineLevel="1" x14ac:dyDescent="0.2">
      <c r="B421" s="53" t="str">
        <f>IF(EXPEDIENTE!$C$22="","",EXPEDIENTE!$E$22)</f>
        <v>erwghewg</v>
      </c>
      <c r="C421" s="29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  <c r="AA421" s="30"/>
      <c r="AB421" s="30"/>
      <c r="AC421" s="30"/>
      <c r="AD421" s="30"/>
      <c r="AE421" s="30"/>
      <c r="AF421" s="30"/>
      <c r="AG421" s="34"/>
      <c r="AH421" s="54">
        <f>SUM(C421:AG421)</f>
        <v>0</v>
      </c>
    </row>
    <row r="422" spans="2:37" ht="15" hidden="1" customHeight="1" outlineLevel="1" x14ac:dyDescent="0.2">
      <c r="B422" s="55" t="str">
        <f>IF(EXPEDIENTE!$C$23="","",EXPEDIENTE!$E$23)</f>
        <v>gergqweger</v>
      </c>
      <c r="C422" s="31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  <c r="AA422" s="32"/>
      <c r="AB422" s="32"/>
      <c r="AC422" s="32"/>
      <c r="AD422" s="32"/>
      <c r="AE422" s="32"/>
      <c r="AF422" s="32"/>
      <c r="AG422" s="35"/>
      <c r="AH422" s="54">
        <f t="shared" ref="AH422:AH430" si="45">SUM(C422:AG422)</f>
        <v>0</v>
      </c>
    </row>
    <row r="423" spans="2:37" ht="15" hidden="1" customHeight="1" outlineLevel="1" x14ac:dyDescent="0.2">
      <c r="B423" s="55" t="str">
        <f>IF(EXPEDIENTE!$C$24="","",EXPEDIENTE!$E$24)</f>
        <v/>
      </c>
      <c r="C423" s="31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  <c r="AA423" s="32"/>
      <c r="AB423" s="32"/>
      <c r="AC423" s="32"/>
      <c r="AD423" s="32"/>
      <c r="AE423" s="32"/>
      <c r="AF423" s="32"/>
      <c r="AG423" s="35"/>
      <c r="AH423" s="54">
        <f t="shared" si="45"/>
        <v>0</v>
      </c>
    </row>
    <row r="424" spans="2:37" ht="15" hidden="1" customHeight="1" outlineLevel="1" x14ac:dyDescent="0.2">
      <c r="B424" s="55" t="str">
        <f>IF(EXPEDIENTE!$C$25="","",EXPEDIENTE!$E$25)</f>
        <v/>
      </c>
      <c r="C424" s="31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  <c r="AA424" s="32"/>
      <c r="AB424" s="32"/>
      <c r="AC424" s="32"/>
      <c r="AD424" s="32"/>
      <c r="AE424" s="32"/>
      <c r="AF424" s="32"/>
      <c r="AG424" s="35"/>
      <c r="AH424" s="54">
        <f t="shared" si="45"/>
        <v>0</v>
      </c>
    </row>
    <row r="425" spans="2:37" ht="15" hidden="1" customHeight="1" outlineLevel="1" x14ac:dyDescent="0.2">
      <c r="B425" s="55" t="str">
        <f>IF(EXPEDIENTE!$C$26="","",EXPEDIENTE!$E$26)</f>
        <v/>
      </c>
      <c r="C425" s="31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  <c r="AA425" s="32"/>
      <c r="AB425" s="32"/>
      <c r="AC425" s="32"/>
      <c r="AD425" s="32"/>
      <c r="AE425" s="32"/>
      <c r="AF425" s="32"/>
      <c r="AG425" s="35"/>
      <c r="AH425" s="54">
        <f t="shared" si="45"/>
        <v>0</v>
      </c>
    </row>
    <row r="426" spans="2:37" ht="15" hidden="1" customHeight="1" outlineLevel="1" x14ac:dyDescent="0.2">
      <c r="B426" s="55" t="str">
        <f>IF(EXPEDIENTE!$C$27="","",EXPEDIENTE!$E$27)</f>
        <v/>
      </c>
      <c r="C426" s="31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  <c r="AA426" s="32"/>
      <c r="AB426" s="32"/>
      <c r="AC426" s="32"/>
      <c r="AD426" s="32"/>
      <c r="AE426" s="32"/>
      <c r="AF426" s="32"/>
      <c r="AG426" s="35"/>
      <c r="AH426" s="54">
        <f t="shared" si="45"/>
        <v>0</v>
      </c>
    </row>
    <row r="427" spans="2:37" ht="15" hidden="1" customHeight="1" outlineLevel="1" x14ac:dyDescent="0.2">
      <c r="B427" s="55" t="str">
        <f>IF(EXPEDIENTE!$C$28="","",EXPEDIENTE!$E$28)</f>
        <v/>
      </c>
      <c r="C427" s="31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  <c r="AA427" s="32"/>
      <c r="AB427" s="32"/>
      <c r="AC427" s="32"/>
      <c r="AD427" s="32"/>
      <c r="AE427" s="32"/>
      <c r="AF427" s="32"/>
      <c r="AG427" s="35"/>
      <c r="AH427" s="54">
        <f t="shared" si="45"/>
        <v>0</v>
      </c>
    </row>
    <row r="428" spans="2:37" ht="15" hidden="1" customHeight="1" outlineLevel="1" x14ac:dyDescent="0.2">
      <c r="B428" s="55" t="str">
        <f>IF(EXPEDIENTE!$C$29="","",EXPEDIENTE!$E$29)</f>
        <v/>
      </c>
      <c r="C428" s="31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  <c r="AA428" s="32"/>
      <c r="AB428" s="32"/>
      <c r="AC428" s="32"/>
      <c r="AD428" s="32"/>
      <c r="AE428" s="32"/>
      <c r="AF428" s="32"/>
      <c r="AG428" s="35"/>
      <c r="AH428" s="54">
        <f t="shared" si="45"/>
        <v>0</v>
      </c>
    </row>
    <row r="429" spans="2:37" ht="15" hidden="1" customHeight="1" outlineLevel="1" x14ac:dyDescent="0.2">
      <c r="B429" s="55" t="str">
        <f>IF(EXPEDIENTE!$C$30="","",EXPEDIENTE!$E$30)</f>
        <v/>
      </c>
      <c r="C429" s="31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  <c r="AA429" s="32"/>
      <c r="AB429" s="32"/>
      <c r="AC429" s="32"/>
      <c r="AD429" s="32"/>
      <c r="AE429" s="32"/>
      <c r="AF429" s="32"/>
      <c r="AG429" s="35"/>
      <c r="AH429" s="54">
        <f t="shared" si="45"/>
        <v>0</v>
      </c>
    </row>
    <row r="430" spans="2:37" ht="15" hidden="1" customHeight="1" outlineLevel="1" thickBot="1" x14ac:dyDescent="0.25">
      <c r="B430" s="55" t="str">
        <f>IF(EXPEDIENTE!$C$31="","",EXPEDIENTE!$E$31)</f>
        <v/>
      </c>
      <c r="C430" s="36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F430" s="37"/>
      <c r="AG430" s="38"/>
      <c r="AH430" s="54">
        <f t="shared" si="45"/>
        <v>0</v>
      </c>
    </row>
    <row r="431" spans="2:37" ht="15" hidden="1" customHeight="1" outlineLevel="1" thickBot="1" x14ac:dyDescent="0.25">
      <c r="B431" s="122" t="s">
        <v>62</v>
      </c>
      <c r="C431" s="123"/>
      <c r="D431" s="123"/>
      <c r="E431" s="123"/>
      <c r="F431" s="123"/>
      <c r="G431" s="123"/>
      <c r="H431" s="123"/>
      <c r="I431" s="123"/>
      <c r="J431" s="123"/>
      <c r="K431" s="123"/>
      <c r="L431" s="123"/>
      <c r="M431" s="123"/>
      <c r="N431" s="123"/>
      <c r="O431" s="123"/>
      <c r="P431" s="123"/>
      <c r="Q431" s="123"/>
      <c r="R431" s="123"/>
      <c r="S431" s="123"/>
      <c r="T431" s="123"/>
      <c r="U431" s="123"/>
      <c r="V431" s="123"/>
      <c r="W431" s="123"/>
      <c r="X431" s="123"/>
      <c r="Y431" s="123"/>
      <c r="Z431" s="123"/>
      <c r="AA431" s="123"/>
      <c r="AB431" s="123"/>
      <c r="AC431" s="123"/>
      <c r="AD431" s="123"/>
      <c r="AE431" s="123"/>
      <c r="AF431" s="123"/>
      <c r="AG431" s="124"/>
      <c r="AH431" s="52">
        <f>SUM(AH432:AH441)</f>
        <v>0</v>
      </c>
    </row>
    <row r="432" spans="2:37" ht="15" hidden="1" customHeight="1" outlineLevel="1" x14ac:dyDescent="0.2">
      <c r="B432" s="53" t="str">
        <f>IF(EXPEDIENTE!$C$36="","",EXPEDIENTE!$E$36)</f>
        <v/>
      </c>
      <c r="C432" s="29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  <c r="AA432" s="30"/>
      <c r="AB432" s="30"/>
      <c r="AC432" s="30"/>
      <c r="AD432" s="30"/>
      <c r="AE432" s="30"/>
      <c r="AF432" s="30"/>
      <c r="AG432" s="34"/>
      <c r="AH432" s="54">
        <f>SUM(C432:AG432)</f>
        <v>0</v>
      </c>
    </row>
    <row r="433" spans="2:34" ht="15" hidden="1" customHeight="1" outlineLevel="1" x14ac:dyDescent="0.2">
      <c r="B433" s="55" t="str">
        <f>IF(EXPEDIENTE!$C$37="","",EXPEDIENTE!$E$37)</f>
        <v/>
      </c>
      <c r="C433" s="31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  <c r="AA433" s="32"/>
      <c r="AB433" s="32"/>
      <c r="AC433" s="32"/>
      <c r="AD433" s="32"/>
      <c r="AE433" s="32"/>
      <c r="AF433" s="32"/>
      <c r="AG433" s="35"/>
      <c r="AH433" s="54">
        <f t="shared" ref="AH433:AH441" si="46">SUM(C433:AG433)</f>
        <v>0</v>
      </c>
    </row>
    <row r="434" spans="2:34" ht="15" hidden="1" customHeight="1" outlineLevel="1" x14ac:dyDescent="0.2">
      <c r="B434" s="55" t="str">
        <f>IF(EXPEDIENTE!$C$38="","",EXPEDIENTE!$E$38)</f>
        <v/>
      </c>
      <c r="C434" s="31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  <c r="AA434" s="32"/>
      <c r="AB434" s="32"/>
      <c r="AC434" s="32"/>
      <c r="AD434" s="32"/>
      <c r="AE434" s="32"/>
      <c r="AF434" s="32"/>
      <c r="AG434" s="35"/>
      <c r="AH434" s="54">
        <f t="shared" si="46"/>
        <v>0</v>
      </c>
    </row>
    <row r="435" spans="2:34" ht="15" hidden="1" customHeight="1" outlineLevel="1" x14ac:dyDescent="0.2">
      <c r="B435" s="55" t="str">
        <f>IF(EXPEDIENTE!$C$39="","",EXPEDIENTE!$E$39)</f>
        <v/>
      </c>
      <c r="C435" s="31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  <c r="AA435" s="32"/>
      <c r="AB435" s="32"/>
      <c r="AC435" s="32"/>
      <c r="AD435" s="32"/>
      <c r="AE435" s="32"/>
      <c r="AF435" s="32"/>
      <c r="AG435" s="35"/>
      <c r="AH435" s="54">
        <f t="shared" si="46"/>
        <v>0</v>
      </c>
    </row>
    <row r="436" spans="2:34" ht="15" hidden="1" customHeight="1" outlineLevel="1" x14ac:dyDescent="0.2">
      <c r="B436" s="55" t="str">
        <f>IF(EXPEDIENTE!$C$40="","",EXPEDIENTE!$E$40)</f>
        <v/>
      </c>
      <c r="C436" s="31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  <c r="AA436" s="32"/>
      <c r="AB436" s="32"/>
      <c r="AC436" s="32"/>
      <c r="AD436" s="32"/>
      <c r="AE436" s="32"/>
      <c r="AF436" s="32"/>
      <c r="AG436" s="35"/>
      <c r="AH436" s="54">
        <f t="shared" si="46"/>
        <v>0</v>
      </c>
    </row>
    <row r="437" spans="2:34" ht="15" hidden="1" customHeight="1" outlineLevel="1" x14ac:dyDescent="0.2">
      <c r="B437" s="55" t="str">
        <f>IF(EXPEDIENTE!$C$41="","",EXPEDIENTE!$E$41)</f>
        <v/>
      </c>
      <c r="C437" s="31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  <c r="AA437" s="32"/>
      <c r="AB437" s="32"/>
      <c r="AC437" s="32"/>
      <c r="AD437" s="32"/>
      <c r="AE437" s="32"/>
      <c r="AF437" s="32"/>
      <c r="AG437" s="35"/>
      <c r="AH437" s="54">
        <f t="shared" si="46"/>
        <v>0</v>
      </c>
    </row>
    <row r="438" spans="2:34" ht="15" hidden="1" customHeight="1" outlineLevel="1" x14ac:dyDescent="0.2">
      <c r="B438" s="55" t="str">
        <f>IF(EXPEDIENTE!$C$42="","",EXPEDIENTE!$E$42)</f>
        <v/>
      </c>
      <c r="C438" s="31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  <c r="AA438" s="32"/>
      <c r="AB438" s="32"/>
      <c r="AC438" s="32"/>
      <c r="AD438" s="32"/>
      <c r="AE438" s="32"/>
      <c r="AF438" s="32"/>
      <c r="AG438" s="35"/>
      <c r="AH438" s="54">
        <f t="shared" si="46"/>
        <v>0</v>
      </c>
    </row>
    <row r="439" spans="2:34" ht="15" hidden="1" customHeight="1" outlineLevel="1" x14ac:dyDescent="0.2">
      <c r="B439" s="55" t="str">
        <f>IF(EXPEDIENTE!$C$43="","",EXPEDIENTE!$E$43)</f>
        <v/>
      </c>
      <c r="C439" s="31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  <c r="AA439" s="32"/>
      <c r="AB439" s="32"/>
      <c r="AC439" s="32"/>
      <c r="AD439" s="32"/>
      <c r="AE439" s="32"/>
      <c r="AF439" s="32"/>
      <c r="AG439" s="35"/>
      <c r="AH439" s="54">
        <f t="shared" si="46"/>
        <v>0</v>
      </c>
    </row>
    <row r="440" spans="2:34" ht="15" hidden="1" customHeight="1" outlineLevel="1" x14ac:dyDescent="0.2">
      <c r="B440" s="55" t="str">
        <f>IF(EXPEDIENTE!$C$44="","",EXPEDIENTE!$E$44)</f>
        <v/>
      </c>
      <c r="C440" s="31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  <c r="AA440" s="32"/>
      <c r="AB440" s="32"/>
      <c r="AC440" s="32"/>
      <c r="AD440" s="32"/>
      <c r="AE440" s="32"/>
      <c r="AF440" s="32"/>
      <c r="AG440" s="35"/>
      <c r="AH440" s="54">
        <f t="shared" si="46"/>
        <v>0</v>
      </c>
    </row>
    <row r="441" spans="2:34" ht="15" hidden="1" customHeight="1" outlineLevel="1" thickBot="1" x14ac:dyDescent="0.25">
      <c r="B441" s="55" t="str">
        <f>IF(EXPEDIENTE!$C$45="","",EXPEDIENTE!$E$45)</f>
        <v/>
      </c>
      <c r="C441" s="31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  <c r="AA441" s="32"/>
      <c r="AB441" s="32"/>
      <c r="AC441" s="32"/>
      <c r="AD441" s="32"/>
      <c r="AE441" s="32"/>
      <c r="AF441" s="32"/>
      <c r="AG441" s="35"/>
      <c r="AH441" s="54">
        <f t="shared" si="46"/>
        <v>0</v>
      </c>
    </row>
    <row r="442" spans="2:34" ht="30" hidden="1" customHeight="1" outlineLevel="1" thickBot="1" x14ac:dyDescent="0.25">
      <c r="B442" s="57" t="s">
        <v>23</v>
      </c>
      <c r="C442" s="58">
        <f t="shared" ref="C442:AG442" si="47">SUM(C421:C441)</f>
        <v>0</v>
      </c>
      <c r="D442" s="59">
        <f t="shared" si="47"/>
        <v>0</v>
      </c>
      <c r="E442" s="59">
        <f t="shared" si="47"/>
        <v>0</v>
      </c>
      <c r="F442" s="59">
        <f t="shared" si="47"/>
        <v>0</v>
      </c>
      <c r="G442" s="59">
        <f t="shared" si="47"/>
        <v>0</v>
      </c>
      <c r="H442" s="59">
        <f t="shared" si="47"/>
        <v>0</v>
      </c>
      <c r="I442" s="59">
        <f t="shared" si="47"/>
        <v>0</v>
      </c>
      <c r="J442" s="59">
        <f t="shared" si="47"/>
        <v>0</v>
      </c>
      <c r="K442" s="59">
        <f t="shared" si="47"/>
        <v>0</v>
      </c>
      <c r="L442" s="59">
        <f t="shared" si="47"/>
        <v>0</v>
      </c>
      <c r="M442" s="59">
        <f t="shared" si="47"/>
        <v>0</v>
      </c>
      <c r="N442" s="59">
        <f t="shared" si="47"/>
        <v>0</v>
      </c>
      <c r="O442" s="59">
        <f t="shared" si="47"/>
        <v>0</v>
      </c>
      <c r="P442" s="59">
        <f t="shared" si="47"/>
        <v>0</v>
      </c>
      <c r="Q442" s="59">
        <f t="shared" si="47"/>
        <v>0</v>
      </c>
      <c r="R442" s="59">
        <f t="shared" si="47"/>
        <v>0</v>
      </c>
      <c r="S442" s="59">
        <f t="shared" si="47"/>
        <v>0</v>
      </c>
      <c r="T442" s="59">
        <f t="shared" si="47"/>
        <v>0</v>
      </c>
      <c r="U442" s="59">
        <f t="shared" si="47"/>
        <v>0</v>
      </c>
      <c r="V442" s="59">
        <f t="shared" si="47"/>
        <v>0</v>
      </c>
      <c r="W442" s="59">
        <f t="shared" si="47"/>
        <v>0</v>
      </c>
      <c r="X442" s="59">
        <f t="shared" si="47"/>
        <v>0</v>
      </c>
      <c r="Y442" s="59">
        <f t="shared" si="47"/>
        <v>0</v>
      </c>
      <c r="Z442" s="59">
        <f t="shared" si="47"/>
        <v>0</v>
      </c>
      <c r="AA442" s="59">
        <f t="shared" si="47"/>
        <v>0</v>
      </c>
      <c r="AB442" s="59">
        <f t="shared" si="47"/>
        <v>0</v>
      </c>
      <c r="AC442" s="59">
        <f t="shared" si="47"/>
        <v>0</v>
      </c>
      <c r="AD442" s="59">
        <f t="shared" si="47"/>
        <v>0</v>
      </c>
      <c r="AE442" s="59">
        <f t="shared" si="47"/>
        <v>0</v>
      </c>
      <c r="AF442" s="59">
        <f t="shared" si="47"/>
        <v>0</v>
      </c>
      <c r="AG442" s="60">
        <f t="shared" si="47"/>
        <v>0</v>
      </c>
      <c r="AH442" s="52">
        <f>AH420+AH431</f>
        <v>0</v>
      </c>
    </row>
    <row r="443" spans="2:34" ht="15" hidden="1" customHeight="1" outlineLevel="1" thickBot="1" x14ac:dyDescent="0.25"/>
    <row r="444" spans="2:34" ht="15" hidden="1" customHeight="1" outlineLevel="1" thickBot="1" x14ac:dyDescent="0.25">
      <c r="B444" s="127" t="s">
        <v>4</v>
      </c>
      <c r="C444" s="128"/>
      <c r="E444" s="129" t="s">
        <v>21</v>
      </c>
      <c r="F444" s="130"/>
      <c r="G444" s="130"/>
      <c r="H444" s="133"/>
      <c r="I444" s="133"/>
      <c r="J444" s="133"/>
      <c r="K444" s="133"/>
      <c r="L444" s="133"/>
      <c r="M444" s="133"/>
      <c r="N444" s="133"/>
      <c r="O444" s="133"/>
      <c r="P444" s="133"/>
      <c r="Q444" s="133"/>
      <c r="R444" s="134"/>
      <c r="U444" s="129" t="s">
        <v>22</v>
      </c>
      <c r="V444" s="130"/>
      <c r="W444" s="130"/>
      <c r="X444" s="133"/>
      <c r="Y444" s="133"/>
      <c r="Z444" s="133"/>
      <c r="AA444" s="133"/>
      <c r="AB444" s="133"/>
      <c r="AC444" s="133"/>
      <c r="AD444" s="133"/>
      <c r="AE444" s="133"/>
      <c r="AF444" s="133"/>
      <c r="AG444" s="133"/>
      <c r="AH444" s="134"/>
    </row>
    <row r="445" spans="2:34" ht="15" hidden="1" customHeight="1" outlineLevel="1" x14ac:dyDescent="0.2">
      <c r="B445" s="61" t="s">
        <v>5</v>
      </c>
      <c r="C445" s="62" t="s">
        <v>13</v>
      </c>
      <c r="E445" s="131"/>
      <c r="F445" s="132"/>
      <c r="G445" s="132"/>
      <c r="H445" s="135"/>
      <c r="I445" s="135"/>
      <c r="J445" s="135"/>
      <c r="K445" s="135"/>
      <c r="L445" s="135"/>
      <c r="M445" s="135"/>
      <c r="N445" s="135"/>
      <c r="O445" s="135"/>
      <c r="P445" s="135"/>
      <c r="Q445" s="135"/>
      <c r="R445" s="136"/>
      <c r="U445" s="131"/>
      <c r="V445" s="132"/>
      <c r="W445" s="132"/>
      <c r="X445" s="135"/>
      <c r="Y445" s="135"/>
      <c r="Z445" s="135"/>
      <c r="AA445" s="135"/>
      <c r="AB445" s="135"/>
      <c r="AC445" s="135"/>
      <c r="AD445" s="135"/>
      <c r="AE445" s="135"/>
      <c r="AF445" s="135"/>
      <c r="AG445" s="135"/>
      <c r="AH445" s="136"/>
    </row>
    <row r="446" spans="2:34" ht="15" hidden="1" customHeight="1" outlineLevel="1" x14ac:dyDescent="0.2">
      <c r="B446" s="63" t="s">
        <v>6</v>
      </c>
      <c r="C446" s="64" t="s">
        <v>14</v>
      </c>
      <c r="E446" s="131"/>
      <c r="F446" s="132"/>
      <c r="G446" s="132"/>
      <c r="H446" s="135"/>
      <c r="I446" s="135"/>
      <c r="J446" s="135"/>
      <c r="K446" s="135"/>
      <c r="L446" s="135"/>
      <c r="M446" s="135"/>
      <c r="N446" s="135"/>
      <c r="O446" s="135"/>
      <c r="P446" s="135"/>
      <c r="Q446" s="135"/>
      <c r="R446" s="136"/>
      <c r="U446" s="131"/>
      <c r="V446" s="132"/>
      <c r="W446" s="132"/>
      <c r="X446" s="135"/>
      <c r="Y446" s="135"/>
      <c r="Z446" s="135"/>
      <c r="AA446" s="135"/>
      <c r="AB446" s="135"/>
      <c r="AC446" s="135"/>
      <c r="AD446" s="135"/>
      <c r="AE446" s="135"/>
      <c r="AF446" s="135"/>
      <c r="AG446" s="135"/>
      <c r="AH446" s="136"/>
    </row>
    <row r="447" spans="2:34" ht="15" hidden="1" customHeight="1" outlineLevel="1" x14ac:dyDescent="0.2">
      <c r="B447" s="63" t="s">
        <v>7</v>
      </c>
      <c r="C447" s="64" t="s">
        <v>3</v>
      </c>
      <c r="E447" s="131"/>
      <c r="F447" s="132"/>
      <c r="G447" s="132"/>
      <c r="H447" s="135"/>
      <c r="I447" s="135"/>
      <c r="J447" s="135"/>
      <c r="K447" s="135"/>
      <c r="L447" s="135"/>
      <c r="M447" s="135"/>
      <c r="N447" s="135"/>
      <c r="O447" s="135"/>
      <c r="P447" s="135"/>
      <c r="Q447" s="135"/>
      <c r="R447" s="136"/>
      <c r="U447" s="131"/>
      <c r="V447" s="132"/>
      <c r="W447" s="132"/>
      <c r="X447" s="135"/>
      <c r="Y447" s="135"/>
      <c r="Z447" s="135"/>
      <c r="AA447" s="135"/>
      <c r="AB447" s="135"/>
      <c r="AC447" s="135"/>
      <c r="AD447" s="135"/>
      <c r="AE447" s="135"/>
      <c r="AF447" s="135"/>
      <c r="AG447" s="135"/>
      <c r="AH447" s="136"/>
    </row>
    <row r="448" spans="2:34" ht="15" hidden="1" customHeight="1" outlineLevel="1" x14ac:dyDescent="0.2">
      <c r="B448" s="63" t="s">
        <v>8</v>
      </c>
      <c r="C448" s="64" t="s">
        <v>11</v>
      </c>
      <c r="E448" s="131"/>
      <c r="F448" s="132"/>
      <c r="G448" s="132"/>
      <c r="H448" s="135"/>
      <c r="I448" s="135"/>
      <c r="J448" s="135"/>
      <c r="K448" s="135"/>
      <c r="L448" s="135"/>
      <c r="M448" s="135"/>
      <c r="N448" s="135"/>
      <c r="O448" s="135"/>
      <c r="P448" s="135"/>
      <c r="Q448" s="135"/>
      <c r="R448" s="136"/>
      <c r="U448" s="131"/>
      <c r="V448" s="132"/>
      <c r="W448" s="132"/>
      <c r="X448" s="135"/>
      <c r="Y448" s="135"/>
      <c r="Z448" s="135"/>
      <c r="AA448" s="135"/>
      <c r="AB448" s="135"/>
      <c r="AC448" s="135"/>
      <c r="AD448" s="135"/>
      <c r="AE448" s="135"/>
      <c r="AF448" s="135"/>
      <c r="AG448" s="135"/>
      <c r="AH448" s="136"/>
    </row>
    <row r="449" spans="2:34" ht="15" hidden="1" customHeight="1" outlineLevel="1" x14ac:dyDescent="0.2">
      <c r="B449" s="63" t="s">
        <v>9</v>
      </c>
      <c r="C449" s="64" t="s">
        <v>12</v>
      </c>
      <c r="E449" s="137" t="s">
        <v>20</v>
      </c>
      <c r="F449" s="138"/>
      <c r="G449" s="138"/>
      <c r="H449" s="135"/>
      <c r="I449" s="135"/>
      <c r="J449" s="135"/>
      <c r="K449" s="135"/>
      <c r="L449" s="135"/>
      <c r="M449" s="135"/>
      <c r="N449" s="135"/>
      <c r="O449" s="135"/>
      <c r="P449" s="135"/>
      <c r="Q449" s="135"/>
      <c r="R449" s="136"/>
      <c r="U449" s="137" t="s">
        <v>20</v>
      </c>
      <c r="V449" s="138"/>
      <c r="W449" s="138"/>
      <c r="X449" s="135"/>
      <c r="Y449" s="135"/>
      <c r="Z449" s="135"/>
      <c r="AA449" s="135"/>
      <c r="AB449" s="135"/>
      <c r="AC449" s="135"/>
      <c r="AD449" s="135"/>
      <c r="AE449" s="135"/>
      <c r="AF449" s="135"/>
      <c r="AG449" s="135"/>
      <c r="AH449" s="136"/>
    </row>
    <row r="450" spans="2:34" ht="15" hidden="1" customHeight="1" outlineLevel="1" thickBot="1" x14ac:dyDescent="0.25">
      <c r="B450" s="65" t="s">
        <v>10</v>
      </c>
      <c r="C450" s="66" t="s">
        <v>15</v>
      </c>
      <c r="E450" s="139"/>
      <c r="F450" s="140"/>
      <c r="G450" s="140"/>
      <c r="H450" s="141"/>
      <c r="I450" s="141"/>
      <c r="J450" s="141"/>
      <c r="K450" s="141"/>
      <c r="L450" s="141"/>
      <c r="M450" s="141"/>
      <c r="N450" s="141"/>
      <c r="O450" s="141"/>
      <c r="P450" s="141"/>
      <c r="Q450" s="141"/>
      <c r="R450" s="142"/>
      <c r="U450" s="139"/>
      <c r="V450" s="140"/>
      <c r="W450" s="140"/>
      <c r="X450" s="141"/>
      <c r="Y450" s="141"/>
      <c r="Z450" s="141"/>
      <c r="AA450" s="141"/>
      <c r="AB450" s="141"/>
      <c r="AC450" s="141"/>
      <c r="AD450" s="141"/>
      <c r="AE450" s="141"/>
      <c r="AF450" s="141"/>
      <c r="AG450" s="141"/>
      <c r="AH450" s="142"/>
    </row>
    <row r="451" spans="2:34" ht="15" customHeight="1" collapsed="1" x14ac:dyDescent="0.2"/>
  </sheetData>
  <sheetProtection algorithmName="SHA-512" hashValue="fyBuSqCCjMeRdY6Ko1/lAXDtb3B390xpzmlrNIciGnDPvu0NX73DNCiCja0RFvwVk5U0NLF25nN2AxGcp4Q5yA==" saltValue="ZkUOiI2tchsm3wW92b2Keg==" spinCount="100000" sheet="1" objects="1" scenarios="1" formatRows="0"/>
  <mergeCells count="193">
    <mergeCell ref="F4:G4"/>
    <mergeCell ref="C8:D8"/>
    <mergeCell ref="E8:H8"/>
    <mergeCell ref="I8:AH8"/>
    <mergeCell ref="C9:AH9"/>
    <mergeCell ref="AH11:AH12"/>
    <mergeCell ref="E42:G43"/>
    <mergeCell ref="H42:R43"/>
    <mergeCell ref="U42:W43"/>
    <mergeCell ref="X42:AH43"/>
    <mergeCell ref="C45:D45"/>
    <mergeCell ref="E45:H45"/>
    <mergeCell ref="I45:AH45"/>
    <mergeCell ref="B13:AG13"/>
    <mergeCell ref="B24:AG24"/>
    <mergeCell ref="B37:C37"/>
    <mergeCell ref="E37:G41"/>
    <mergeCell ref="H37:R41"/>
    <mergeCell ref="U37:W41"/>
    <mergeCell ref="X37:AH41"/>
    <mergeCell ref="E79:G80"/>
    <mergeCell ref="H79:R80"/>
    <mergeCell ref="U79:W80"/>
    <mergeCell ref="X79:AH80"/>
    <mergeCell ref="C82:D82"/>
    <mergeCell ref="E82:H82"/>
    <mergeCell ref="I82:AH82"/>
    <mergeCell ref="C46:AH46"/>
    <mergeCell ref="AH48:AH49"/>
    <mergeCell ref="B50:AG50"/>
    <mergeCell ref="B61:AG61"/>
    <mergeCell ref="B74:C74"/>
    <mergeCell ref="E74:G78"/>
    <mergeCell ref="H74:R78"/>
    <mergeCell ref="U74:W78"/>
    <mergeCell ref="X74:AH78"/>
    <mergeCell ref="E116:G117"/>
    <mergeCell ref="H116:R117"/>
    <mergeCell ref="U116:W117"/>
    <mergeCell ref="X116:AH117"/>
    <mergeCell ref="C119:D119"/>
    <mergeCell ref="E119:H119"/>
    <mergeCell ref="I119:AH119"/>
    <mergeCell ref="C83:AH83"/>
    <mergeCell ref="AH85:AH86"/>
    <mergeCell ref="B87:AG87"/>
    <mergeCell ref="B98:AG98"/>
    <mergeCell ref="B111:C111"/>
    <mergeCell ref="E111:G115"/>
    <mergeCell ref="H111:R115"/>
    <mergeCell ref="U111:W115"/>
    <mergeCell ref="X111:AH115"/>
    <mergeCell ref="E153:G154"/>
    <mergeCell ref="H153:R154"/>
    <mergeCell ref="U153:W154"/>
    <mergeCell ref="X153:AH154"/>
    <mergeCell ref="C156:D156"/>
    <mergeCell ref="E156:H156"/>
    <mergeCell ref="I156:AH156"/>
    <mergeCell ref="C120:AH120"/>
    <mergeCell ref="AH122:AH123"/>
    <mergeCell ref="B124:AG124"/>
    <mergeCell ref="B135:AG135"/>
    <mergeCell ref="B148:C148"/>
    <mergeCell ref="E148:G152"/>
    <mergeCell ref="H148:R152"/>
    <mergeCell ref="U148:W152"/>
    <mergeCell ref="X148:AH152"/>
    <mergeCell ref="E190:G191"/>
    <mergeCell ref="H190:R191"/>
    <mergeCell ref="U190:W191"/>
    <mergeCell ref="X190:AH191"/>
    <mergeCell ref="C193:D193"/>
    <mergeCell ref="E193:H193"/>
    <mergeCell ref="I193:AH193"/>
    <mergeCell ref="C157:AH157"/>
    <mergeCell ref="AH159:AH160"/>
    <mergeCell ref="B161:AG161"/>
    <mergeCell ref="B172:AG172"/>
    <mergeCell ref="B185:C185"/>
    <mergeCell ref="E185:G189"/>
    <mergeCell ref="H185:R189"/>
    <mergeCell ref="U185:W189"/>
    <mergeCell ref="X185:AH189"/>
    <mergeCell ref="E227:G228"/>
    <mergeCell ref="H227:R228"/>
    <mergeCell ref="U227:W228"/>
    <mergeCell ref="X227:AH228"/>
    <mergeCell ref="C230:D230"/>
    <mergeCell ref="E230:H230"/>
    <mergeCell ref="I230:AH230"/>
    <mergeCell ref="C194:AH194"/>
    <mergeCell ref="AH196:AH197"/>
    <mergeCell ref="B198:AG198"/>
    <mergeCell ref="B209:AG209"/>
    <mergeCell ref="B222:C222"/>
    <mergeCell ref="E222:G226"/>
    <mergeCell ref="H222:R226"/>
    <mergeCell ref="U222:W226"/>
    <mergeCell ref="X222:AH226"/>
    <mergeCell ref="E264:G265"/>
    <mergeCell ref="H264:R265"/>
    <mergeCell ref="U264:W265"/>
    <mergeCell ref="X264:AH265"/>
    <mergeCell ref="C267:D267"/>
    <mergeCell ref="E267:H267"/>
    <mergeCell ref="I267:AH267"/>
    <mergeCell ref="C231:AH231"/>
    <mergeCell ref="AH233:AH234"/>
    <mergeCell ref="B235:AG235"/>
    <mergeCell ref="B246:AG246"/>
    <mergeCell ref="B259:C259"/>
    <mergeCell ref="E259:G263"/>
    <mergeCell ref="H259:R263"/>
    <mergeCell ref="U259:W263"/>
    <mergeCell ref="X259:AH263"/>
    <mergeCell ref="E301:G302"/>
    <mergeCell ref="H301:R302"/>
    <mergeCell ref="U301:W302"/>
    <mergeCell ref="X301:AH302"/>
    <mergeCell ref="C304:D304"/>
    <mergeCell ref="E304:H304"/>
    <mergeCell ref="I304:AH304"/>
    <mergeCell ref="C268:AH268"/>
    <mergeCell ref="AH270:AH271"/>
    <mergeCell ref="B272:AG272"/>
    <mergeCell ref="B283:AG283"/>
    <mergeCell ref="B296:C296"/>
    <mergeCell ref="E296:G300"/>
    <mergeCell ref="H296:R300"/>
    <mergeCell ref="U296:W300"/>
    <mergeCell ref="X296:AH300"/>
    <mergeCell ref="E338:G339"/>
    <mergeCell ref="H338:R339"/>
    <mergeCell ref="U338:W339"/>
    <mergeCell ref="X338:AH339"/>
    <mergeCell ref="C341:D341"/>
    <mergeCell ref="E341:H341"/>
    <mergeCell ref="I341:AH341"/>
    <mergeCell ref="C305:AH305"/>
    <mergeCell ref="AH307:AH308"/>
    <mergeCell ref="B309:AG309"/>
    <mergeCell ref="B320:AG320"/>
    <mergeCell ref="B333:C333"/>
    <mergeCell ref="E333:G337"/>
    <mergeCell ref="H333:R337"/>
    <mergeCell ref="U333:W337"/>
    <mergeCell ref="X333:AH337"/>
    <mergeCell ref="E375:G376"/>
    <mergeCell ref="H375:R376"/>
    <mergeCell ref="U375:W376"/>
    <mergeCell ref="X375:AH376"/>
    <mergeCell ref="C378:D378"/>
    <mergeCell ref="E378:H378"/>
    <mergeCell ref="I378:AH378"/>
    <mergeCell ref="C342:AH342"/>
    <mergeCell ref="AH344:AH345"/>
    <mergeCell ref="B346:AG346"/>
    <mergeCell ref="B357:AG357"/>
    <mergeCell ref="B370:C370"/>
    <mergeCell ref="E370:G374"/>
    <mergeCell ref="H370:R374"/>
    <mergeCell ref="U370:W374"/>
    <mergeCell ref="X370:AH374"/>
    <mergeCell ref="E412:G413"/>
    <mergeCell ref="H412:R413"/>
    <mergeCell ref="U412:W413"/>
    <mergeCell ref="X412:AH413"/>
    <mergeCell ref="C415:D415"/>
    <mergeCell ref="E415:H415"/>
    <mergeCell ref="I415:AH415"/>
    <mergeCell ref="C379:AH379"/>
    <mergeCell ref="AH381:AH382"/>
    <mergeCell ref="B383:AG383"/>
    <mergeCell ref="B394:AG394"/>
    <mergeCell ref="B407:C407"/>
    <mergeCell ref="E407:G411"/>
    <mergeCell ref="H407:R411"/>
    <mergeCell ref="U407:W411"/>
    <mergeCell ref="X407:AH411"/>
    <mergeCell ref="E449:G450"/>
    <mergeCell ref="H449:R450"/>
    <mergeCell ref="U449:W450"/>
    <mergeCell ref="X449:AH450"/>
    <mergeCell ref="C416:AH416"/>
    <mergeCell ref="AH418:AH419"/>
    <mergeCell ref="B420:AG420"/>
    <mergeCell ref="B431:AG431"/>
    <mergeCell ref="B444:C444"/>
    <mergeCell ref="E444:G448"/>
    <mergeCell ref="H444:R448"/>
    <mergeCell ref="U444:W448"/>
    <mergeCell ref="X444:AH448"/>
  </mergeCells>
  <conditionalFormatting sqref="C25:AG34 C14:AG23 C12:AG12">
    <cfRule type="expression" dxfId="25" priority="24">
      <formula>OR(C$10=6,C$10=7)</formula>
    </cfRule>
  </conditionalFormatting>
  <conditionalFormatting sqref="C62:AG71 C49:AG49 C51:AG60">
    <cfRule type="expression" dxfId="24" priority="23">
      <formula>OR(C$47=6,C$47=7)</formula>
    </cfRule>
  </conditionalFormatting>
  <conditionalFormatting sqref="C88:AG97 C99:AG108 C86:AG86">
    <cfRule type="expression" dxfId="23" priority="22">
      <formula>OR(C$84=6,C$84=7)</formula>
    </cfRule>
  </conditionalFormatting>
  <conditionalFormatting sqref="C125:AG134 C123:AG123 C136:AG145">
    <cfRule type="expression" dxfId="22" priority="21">
      <formula>OR(C$121=6,C$121=7)</formula>
    </cfRule>
  </conditionalFormatting>
  <conditionalFormatting sqref="C162:AG171 C173:AG182 C160:AG160">
    <cfRule type="expression" dxfId="21" priority="20">
      <formula>OR(C$158=6,C$158=7)</formula>
    </cfRule>
  </conditionalFormatting>
  <conditionalFormatting sqref="C199:AG208 C210:AG219 C197:AG197">
    <cfRule type="expression" dxfId="20" priority="19">
      <formula>OR(C$195=6,C$195=7)</formula>
    </cfRule>
  </conditionalFormatting>
  <conditionalFormatting sqref="C236:AG245 C247:AG256 C234:AG234">
    <cfRule type="expression" dxfId="19" priority="18">
      <formula>OR(C$232=6,C$232=7)</formula>
    </cfRule>
  </conditionalFormatting>
  <conditionalFormatting sqref="C273:AG282 C284:AG293 C271:AG271">
    <cfRule type="expression" dxfId="18" priority="17">
      <formula>OR(C$269=6,C$269=7)</formula>
    </cfRule>
  </conditionalFormatting>
  <conditionalFormatting sqref="C310:AG319 C321:AG330 C308:AG308">
    <cfRule type="expression" dxfId="17" priority="16">
      <formula>OR(C$306=6,C$306=7)</formula>
    </cfRule>
  </conditionalFormatting>
  <conditionalFormatting sqref="C358:AG367 C345:AG345 C347:AG356">
    <cfRule type="expression" dxfId="16" priority="15">
      <formula>OR(C$343=6,C$343=7)</formula>
    </cfRule>
  </conditionalFormatting>
  <conditionalFormatting sqref="C384:AG393 C382:AG382 C395:AG404">
    <cfRule type="expression" dxfId="15" priority="14">
      <formula>OR(C$380=6,C$380=7)</formula>
    </cfRule>
  </conditionalFormatting>
  <conditionalFormatting sqref="C421:AG430 C432:AG441 C419:AG419">
    <cfRule type="expression" dxfId="14" priority="13">
      <formula>OR(C$417=6,C$417=7)</formula>
    </cfRule>
  </conditionalFormatting>
  <conditionalFormatting sqref="C35:AG35">
    <cfRule type="expression" dxfId="13" priority="12">
      <formula>AND(C$12&lt;&gt;"L",C$35&lt;&gt;0)</formula>
    </cfRule>
  </conditionalFormatting>
  <conditionalFormatting sqref="C72:AE72">
    <cfRule type="expression" dxfId="12" priority="11">
      <formula>AND(C$49&lt;&gt;"L",C$72&lt;&gt;0)</formula>
    </cfRule>
  </conditionalFormatting>
  <conditionalFormatting sqref="C109:AG109">
    <cfRule type="expression" dxfId="11" priority="10">
      <formula>AND(C$86&lt;&gt;"L",C$109&lt;&gt;0)</formula>
    </cfRule>
  </conditionalFormatting>
  <conditionalFormatting sqref="C146:AG146">
    <cfRule type="expression" dxfId="10" priority="9">
      <formula>AND(C$123&lt;&gt;"L",C$146&lt;&gt;0)</formula>
    </cfRule>
  </conditionalFormatting>
  <conditionalFormatting sqref="C183:AG183">
    <cfRule type="expression" dxfId="9" priority="8">
      <formula>AND(C$160&lt;&gt;"L",C$183&lt;&gt;0)</formula>
    </cfRule>
  </conditionalFormatting>
  <conditionalFormatting sqref="C220:AF220">
    <cfRule type="expression" dxfId="8" priority="7">
      <formula>AND(C$197&lt;&gt;"L",C$220&lt;&gt;0)</formula>
    </cfRule>
  </conditionalFormatting>
  <conditionalFormatting sqref="C257:AG257">
    <cfRule type="expression" dxfId="7" priority="6">
      <formula>AND(C$234&lt;&gt;"L",C$257&lt;&gt;0)</formula>
    </cfRule>
  </conditionalFormatting>
  <conditionalFormatting sqref="C294:AG294">
    <cfRule type="expression" dxfId="6" priority="5">
      <formula>AND(C$271&lt;&gt;"L",C$294&lt;&gt;0)</formula>
    </cfRule>
  </conditionalFormatting>
  <conditionalFormatting sqref="C331:AF331">
    <cfRule type="expression" dxfId="5" priority="4">
      <formula>AND(C$308&lt;&gt;"L",C$331&lt;&gt;0)</formula>
    </cfRule>
  </conditionalFormatting>
  <conditionalFormatting sqref="C368:AG368">
    <cfRule type="expression" dxfId="4" priority="3">
      <formula>AND(C$345&lt;&gt;"L",C$368&lt;&gt;0)</formula>
    </cfRule>
  </conditionalFormatting>
  <conditionalFormatting sqref="C405:AF405">
    <cfRule type="expression" dxfId="3" priority="2">
      <formula>AND(C$382&lt;&gt;"L",C$405&lt;&gt;0)</formula>
    </cfRule>
  </conditionalFormatting>
  <conditionalFormatting sqref="C442:AG442">
    <cfRule type="expression" dxfId="2" priority="1">
      <formula>AND(C$419&lt;&gt;"L",C$442&lt;&gt;0)</formula>
    </cfRule>
  </conditionalFormatting>
  <dataValidations count="12">
    <dataValidation type="list" allowBlank="1" showInputMessage="1" showErrorMessage="1" sqref="C419:AG419" xr:uid="{54D59D20-FC53-4718-B04E-F44E4E51065E}">
      <formula1>$C$445:$C$450</formula1>
    </dataValidation>
    <dataValidation type="list" allowBlank="1" showInputMessage="1" showErrorMessage="1" sqref="C382:AF382" xr:uid="{4E76E176-5660-43B7-834C-E5A501A1B98D}">
      <formula1>$C$408:$C$413</formula1>
    </dataValidation>
    <dataValidation type="list" allowBlank="1" showInputMessage="1" showErrorMessage="1" sqref="C345:AG345" xr:uid="{489C9FBF-55CE-40EF-95F3-1731EE80B1A0}">
      <formula1>$C$371:$C$376</formula1>
    </dataValidation>
    <dataValidation type="list" allowBlank="1" showInputMessage="1" showErrorMessage="1" sqref="C308:AF308" xr:uid="{FF406DC3-4D3B-4D04-9A1F-A60B218228D4}">
      <formula1>$C$334:$C$339</formula1>
    </dataValidation>
    <dataValidation type="list" allowBlank="1" showInputMessage="1" showErrorMessage="1" sqref="C271:AG271" xr:uid="{9B7E701E-B3D1-4982-A4CE-9A3D255ECF3C}">
      <formula1>$C$297:$C$302</formula1>
    </dataValidation>
    <dataValidation type="list" allowBlank="1" showInputMessage="1" showErrorMessage="1" sqref="C234:AG234" xr:uid="{16CA8C04-CEBD-4E39-98BD-2188A83B8E8E}">
      <formula1>$C$260:$C$265</formula1>
    </dataValidation>
    <dataValidation type="list" allowBlank="1" showInputMessage="1" showErrorMessage="1" sqref="C197:AG197" xr:uid="{BA85B130-77D1-404B-80E2-C7168A7929A4}">
      <formula1>$C$223:$C$228</formula1>
    </dataValidation>
    <dataValidation type="list" allowBlank="1" showInputMessage="1" showErrorMessage="1" sqref="C160:AG160" xr:uid="{25A63EED-4FE3-4359-B796-D8D32B00F567}">
      <formula1>$C$186:$C$191</formula1>
    </dataValidation>
    <dataValidation type="list" allowBlank="1" showInputMessage="1" showErrorMessage="1" sqref="C123:AF123" xr:uid="{5FA9627D-AE61-48D8-B280-8CFD6D86DE40}">
      <formula1>$C$149:$C$154</formula1>
    </dataValidation>
    <dataValidation type="list" allowBlank="1" showInputMessage="1" showErrorMessage="1" sqref="C86:AG86" xr:uid="{97029C2A-8E75-40B2-B946-EF06235DFE66}">
      <formula1>$C$112:$C$117</formula1>
    </dataValidation>
    <dataValidation type="list" allowBlank="1" showInputMessage="1" showErrorMessage="1" sqref="C49:AE49" xr:uid="{290FB52F-5F84-4114-95C9-E9A8388F5190}">
      <formula1>$C$75:$C$80</formula1>
    </dataValidation>
    <dataValidation type="list" allowBlank="1" showInputMessage="1" showErrorMessage="1" sqref="C12:AG12" xr:uid="{10898141-5FAC-45B7-AB7B-B766F19842F7}">
      <formula1>$C$38:$C$43</formula1>
    </dataValidation>
  </dataValidation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" id="{5A757962-7E96-4CA8-B334-E5C3F5207E67}">
            <xm:f>$B14=VLOOKUP(EXPEDIENTE!$E$15,EXPEDIENTE!$C$22:$E$31,3,FALSE)</xm:f>
            <x14:dxf>
              <fill>
                <patternFill>
                  <bgColor rgb="FFFFE575"/>
                </patternFill>
              </fill>
            </x14:dxf>
          </x14:cfRule>
          <xm:sqref>B125:AH134 B162:AH171 B199:AH208 B236:AH245 B14:AH23 B51:AH60 B273:AH282 B310:AH319 B384:AH393 B421:AH430 B88:AH97 B347:AH356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7780E-2A3B-4FE4-A473-C1267C9CF0E8}">
  <dimension ref="B7:O44"/>
  <sheetViews>
    <sheetView showGridLines="0" showZeros="0" workbookViewId="0">
      <selection activeCell="N8" sqref="N8:O10"/>
    </sheetView>
  </sheetViews>
  <sheetFormatPr baseColWidth="10" defaultRowHeight="15" customHeight="1" x14ac:dyDescent="0.2"/>
  <cols>
    <col min="1" max="1" width="5.7109375" style="1" customWidth="1"/>
    <col min="2" max="2" width="25.7109375" style="1" customWidth="1"/>
    <col min="3" max="14" width="7.140625" style="1" customWidth="1"/>
    <col min="15" max="15" width="11.42578125" style="1" bestFit="1"/>
    <col min="16" max="16384" width="11.42578125" style="1"/>
  </cols>
  <sheetData>
    <row r="7" spans="2:15" ht="15" customHeight="1" thickBot="1" x14ac:dyDescent="0.25"/>
    <row r="8" spans="2:15" ht="15" customHeight="1" x14ac:dyDescent="0.2">
      <c r="B8" s="71" t="s">
        <v>37</v>
      </c>
      <c r="C8" s="154" t="str">
        <f>EXPEDIENTE!C3</f>
        <v>CTCON</v>
      </c>
      <c r="D8" s="155"/>
      <c r="E8" s="155"/>
      <c r="F8" s="155"/>
      <c r="G8" s="155"/>
      <c r="H8" s="155"/>
      <c r="I8" s="155"/>
      <c r="J8" s="155"/>
      <c r="K8" s="155"/>
      <c r="L8" s="156"/>
      <c r="N8" s="148" t="s">
        <v>91</v>
      </c>
      <c r="O8" s="149"/>
    </row>
    <row r="9" spans="2:15" ht="15" customHeight="1" x14ac:dyDescent="0.2">
      <c r="B9" s="72" t="s">
        <v>75</v>
      </c>
      <c r="C9" s="157" t="str">
        <f>EXPEDIENTE!C17</f>
        <v>Vicente</v>
      </c>
      <c r="D9" s="158"/>
      <c r="E9" s="158"/>
      <c r="F9" s="158"/>
      <c r="G9" s="158"/>
      <c r="H9" s="158"/>
      <c r="I9" s="158"/>
      <c r="J9" s="158"/>
      <c r="K9" s="158"/>
      <c r="L9" s="159"/>
      <c r="N9" s="150"/>
      <c r="O9" s="151"/>
    </row>
    <row r="10" spans="2:15" ht="15" customHeight="1" thickBot="1" x14ac:dyDescent="0.25">
      <c r="B10" s="73" t="s">
        <v>74</v>
      </c>
      <c r="C10" s="160">
        <f>'ESTADILLOS_TRABAJADOR AÑO 3'!F4</f>
        <v>0</v>
      </c>
      <c r="D10" s="161"/>
      <c r="E10" s="161"/>
      <c r="F10" s="161"/>
      <c r="G10" s="161"/>
      <c r="H10" s="161"/>
      <c r="I10" s="161"/>
      <c r="J10" s="161"/>
      <c r="K10" s="161"/>
      <c r="L10" s="162"/>
      <c r="N10" s="152"/>
      <c r="O10" s="153"/>
    </row>
    <row r="11" spans="2:15" ht="15" customHeight="1" thickBot="1" x14ac:dyDescent="0.25">
      <c r="B11" s="45" t="s">
        <v>0</v>
      </c>
      <c r="C11" s="45">
        <v>1</v>
      </c>
      <c r="D11" s="45">
        <v>2</v>
      </c>
      <c r="E11" s="45">
        <v>3</v>
      </c>
      <c r="F11" s="45">
        <v>4</v>
      </c>
      <c r="G11" s="45">
        <v>5</v>
      </c>
      <c r="H11" s="45">
        <v>6</v>
      </c>
      <c r="I11" s="45">
        <v>7</v>
      </c>
      <c r="J11" s="45">
        <v>8</v>
      </c>
      <c r="K11" s="45">
        <v>9</v>
      </c>
      <c r="L11" s="45">
        <v>10</v>
      </c>
      <c r="M11" s="45">
        <v>11</v>
      </c>
      <c r="N11" s="45">
        <v>12</v>
      </c>
    </row>
    <row r="12" spans="2:15" ht="15" customHeight="1" x14ac:dyDescent="0.2">
      <c r="B12" s="163" t="s">
        <v>76</v>
      </c>
      <c r="C12" s="167" t="s">
        <v>1</v>
      </c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9"/>
      <c r="O12" s="165" t="s">
        <v>77</v>
      </c>
    </row>
    <row r="13" spans="2:15" ht="15" customHeight="1" thickBot="1" x14ac:dyDescent="0.25">
      <c r="B13" s="164"/>
      <c r="C13" s="74" t="s">
        <v>24</v>
      </c>
      <c r="D13" s="74" t="s">
        <v>25</v>
      </c>
      <c r="E13" s="74" t="s">
        <v>26</v>
      </c>
      <c r="F13" s="74" t="s">
        <v>27</v>
      </c>
      <c r="G13" s="74" t="s">
        <v>28</v>
      </c>
      <c r="H13" s="74" t="s">
        <v>29</v>
      </c>
      <c r="I13" s="74" t="s">
        <v>30</v>
      </c>
      <c r="J13" s="74" t="s">
        <v>31</v>
      </c>
      <c r="K13" s="74" t="s">
        <v>32</v>
      </c>
      <c r="L13" s="74" t="s">
        <v>33</v>
      </c>
      <c r="M13" s="74" t="s">
        <v>34</v>
      </c>
      <c r="N13" s="74" t="s">
        <v>35</v>
      </c>
      <c r="O13" s="166"/>
    </row>
    <row r="14" spans="2:15" ht="15" customHeight="1" thickBot="1" x14ac:dyDescent="0.25">
      <c r="B14" s="170" t="s">
        <v>59</v>
      </c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2"/>
    </row>
    <row r="15" spans="2:15" ht="15" customHeight="1" x14ac:dyDescent="0.2">
      <c r="B15" s="75" t="str">
        <f>IF(EXPEDIENTE!C22="","",EXPEDIENTE!E22)</f>
        <v>erwghewg</v>
      </c>
      <c r="C15" s="76">
        <f>'ESTADILLOS_TRABAJADOR AÑO 3'!AH14</f>
        <v>0</v>
      </c>
      <c r="D15" s="76">
        <f>'ESTADILLOS_TRABAJADOR AÑO 3'!AH51</f>
        <v>0</v>
      </c>
      <c r="E15" s="76">
        <f>'ESTADILLOS_TRABAJADOR AÑO 3'!AH88</f>
        <v>0</v>
      </c>
      <c r="F15" s="76">
        <f>'ESTADILLOS_TRABAJADOR AÑO 3'!AH125</f>
        <v>0</v>
      </c>
      <c r="G15" s="76">
        <f>'ESTADILLOS_TRABAJADOR AÑO 3'!AH162</f>
        <v>0</v>
      </c>
      <c r="H15" s="76">
        <f>'ESTADILLOS_TRABAJADOR AÑO 3'!AH199</f>
        <v>0</v>
      </c>
      <c r="I15" s="76">
        <f>'ESTADILLOS_TRABAJADOR AÑO 3'!AH236</f>
        <v>0</v>
      </c>
      <c r="J15" s="76">
        <f>'ESTADILLOS_TRABAJADOR AÑO 3'!AH273</f>
        <v>0</v>
      </c>
      <c r="K15" s="76">
        <f>'ESTADILLOS_TRABAJADOR AÑO 3'!AH310</f>
        <v>0</v>
      </c>
      <c r="L15" s="76">
        <f>'ESTADILLOS_TRABAJADOR AÑO 3'!AH347</f>
        <v>0</v>
      </c>
      <c r="M15" s="76">
        <f>'ESTADILLOS_TRABAJADOR AÑO 3'!AH384</f>
        <v>0</v>
      </c>
      <c r="N15" s="76">
        <f>'ESTADILLOS_TRABAJADOR AÑO 3'!AH421</f>
        <v>0</v>
      </c>
      <c r="O15" s="77">
        <f>SUM(C15:N15)</f>
        <v>0</v>
      </c>
    </row>
    <row r="16" spans="2:15" ht="15" customHeight="1" x14ac:dyDescent="0.2">
      <c r="B16" s="78" t="str">
        <f>IF(EXPEDIENTE!C23="","",EXPEDIENTE!E23)</f>
        <v>gergqweger</v>
      </c>
      <c r="C16" s="79">
        <f>'ESTADILLOS_TRABAJADOR AÑO 3'!AH15</f>
        <v>0</v>
      </c>
      <c r="D16" s="79">
        <f>'ESTADILLOS_TRABAJADOR AÑO 3'!AH52</f>
        <v>0</v>
      </c>
      <c r="E16" s="76">
        <f>'ESTADILLOS_TRABAJADOR AÑO 3'!AH89</f>
        <v>0</v>
      </c>
      <c r="F16" s="76">
        <f>'ESTADILLOS_TRABAJADOR AÑO 3'!AH126</f>
        <v>0</v>
      </c>
      <c r="G16" s="76">
        <f>'ESTADILLOS_TRABAJADOR AÑO 3'!AH163</f>
        <v>0</v>
      </c>
      <c r="H16" s="76">
        <f>'ESTADILLOS_TRABAJADOR AÑO 3'!AH200</f>
        <v>0</v>
      </c>
      <c r="I16" s="76">
        <f>'ESTADILLOS_TRABAJADOR AÑO 3'!AH237</f>
        <v>0</v>
      </c>
      <c r="J16" s="76">
        <f>'ESTADILLOS_TRABAJADOR AÑO 3'!AH274</f>
        <v>0</v>
      </c>
      <c r="K16" s="76">
        <f>'ESTADILLOS_TRABAJADOR AÑO 3'!AH311</f>
        <v>0</v>
      </c>
      <c r="L16" s="76">
        <f>'ESTADILLOS_TRABAJADOR AÑO 3'!AH348</f>
        <v>0</v>
      </c>
      <c r="M16" s="76">
        <f>'ESTADILLOS_TRABAJADOR AÑO 3'!AH385</f>
        <v>0</v>
      </c>
      <c r="N16" s="76">
        <f>'ESTADILLOS_TRABAJADOR AÑO 3'!AH422</f>
        <v>0</v>
      </c>
      <c r="O16" s="80">
        <f t="shared" ref="O16:O35" si="0">SUM(C16:N16)</f>
        <v>0</v>
      </c>
    </row>
    <row r="17" spans="2:15" ht="15" customHeight="1" x14ac:dyDescent="0.2">
      <c r="B17" s="78" t="str">
        <f>IF(EXPEDIENTE!C24="","",EXPEDIENTE!E24)</f>
        <v/>
      </c>
      <c r="C17" s="79">
        <f>'ESTADILLOS_TRABAJADOR AÑO 3'!AH16</f>
        <v>0</v>
      </c>
      <c r="D17" s="79">
        <f>'ESTADILLOS_TRABAJADOR AÑO 3'!AH53</f>
        <v>0</v>
      </c>
      <c r="E17" s="76">
        <f>'ESTADILLOS_TRABAJADOR AÑO 3'!AH90</f>
        <v>0</v>
      </c>
      <c r="F17" s="76">
        <f>'ESTADILLOS_TRABAJADOR AÑO 3'!AH127</f>
        <v>0</v>
      </c>
      <c r="G17" s="76">
        <f>'ESTADILLOS_TRABAJADOR AÑO 3'!AH164</f>
        <v>0</v>
      </c>
      <c r="H17" s="76">
        <f>'ESTADILLOS_TRABAJADOR AÑO 3'!AH201</f>
        <v>0</v>
      </c>
      <c r="I17" s="76">
        <f>'ESTADILLOS_TRABAJADOR AÑO 3'!AH238</f>
        <v>0</v>
      </c>
      <c r="J17" s="76">
        <f>'ESTADILLOS_TRABAJADOR AÑO 3'!AH275</f>
        <v>0</v>
      </c>
      <c r="K17" s="76">
        <f>'ESTADILLOS_TRABAJADOR AÑO 3'!AH312</f>
        <v>0</v>
      </c>
      <c r="L17" s="76">
        <f>'ESTADILLOS_TRABAJADOR AÑO 3'!AH349</f>
        <v>0</v>
      </c>
      <c r="M17" s="76">
        <f>'ESTADILLOS_TRABAJADOR AÑO 3'!AH386</f>
        <v>0</v>
      </c>
      <c r="N17" s="76">
        <f>'ESTADILLOS_TRABAJADOR AÑO 3'!AH423</f>
        <v>0</v>
      </c>
      <c r="O17" s="80">
        <f t="shared" si="0"/>
        <v>0</v>
      </c>
    </row>
    <row r="18" spans="2:15" ht="15" customHeight="1" x14ac:dyDescent="0.2">
      <c r="B18" s="78" t="str">
        <f>IF(EXPEDIENTE!C25="","",EXPEDIENTE!E25)</f>
        <v/>
      </c>
      <c r="C18" s="79">
        <f>'ESTADILLOS_TRABAJADOR AÑO 3'!AH17</f>
        <v>0</v>
      </c>
      <c r="D18" s="79">
        <f>'ESTADILLOS_TRABAJADOR AÑO 3'!AH54</f>
        <v>0</v>
      </c>
      <c r="E18" s="76">
        <f>'ESTADILLOS_TRABAJADOR AÑO 3'!AH91</f>
        <v>0</v>
      </c>
      <c r="F18" s="76">
        <f>'ESTADILLOS_TRABAJADOR AÑO 3'!AH128</f>
        <v>0</v>
      </c>
      <c r="G18" s="76">
        <f>'ESTADILLOS_TRABAJADOR AÑO 3'!AH165</f>
        <v>0</v>
      </c>
      <c r="H18" s="76">
        <f>'ESTADILLOS_TRABAJADOR AÑO 3'!AH202</f>
        <v>0</v>
      </c>
      <c r="I18" s="76">
        <f>'ESTADILLOS_TRABAJADOR AÑO 3'!AH239</f>
        <v>0</v>
      </c>
      <c r="J18" s="76">
        <f>'ESTADILLOS_TRABAJADOR AÑO 3'!AH276</f>
        <v>0</v>
      </c>
      <c r="K18" s="76">
        <f>'ESTADILLOS_TRABAJADOR AÑO 3'!AH313</f>
        <v>0</v>
      </c>
      <c r="L18" s="76">
        <f>'ESTADILLOS_TRABAJADOR AÑO 3'!AH350</f>
        <v>0</v>
      </c>
      <c r="M18" s="76">
        <f>'ESTADILLOS_TRABAJADOR AÑO 3'!AH387</f>
        <v>0</v>
      </c>
      <c r="N18" s="76">
        <f>'ESTADILLOS_TRABAJADOR AÑO 3'!AH424</f>
        <v>0</v>
      </c>
      <c r="O18" s="80">
        <f t="shared" si="0"/>
        <v>0</v>
      </c>
    </row>
    <row r="19" spans="2:15" ht="15" customHeight="1" x14ac:dyDescent="0.2">
      <c r="B19" s="78" t="str">
        <f>IF(EXPEDIENTE!C26="","",EXPEDIENTE!E26)</f>
        <v/>
      </c>
      <c r="C19" s="79">
        <f>'ESTADILLOS_TRABAJADOR AÑO 3'!AH18</f>
        <v>0</v>
      </c>
      <c r="D19" s="79">
        <f>'ESTADILLOS_TRABAJADOR AÑO 3'!AH55</f>
        <v>0</v>
      </c>
      <c r="E19" s="76">
        <f>'ESTADILLOS_TRABAJADOR AÑO 3'!AH92</f>
        <v>0</v>
      </c>
      <c r="F19" s="76">
        <f>'ESTADILLOS_TRABAJADOR AÑO 3'!AH129</f>
        <v>0</v>
      </c>
      <c r="G19" s="76">
        <f>'ESTADILLOS_TRABAJADOR AÑO 3'!AH166</f>
        <v>0</v>
      </c>
      <c r="H19" s="76">
        <f>'ESTADILLOS_TRABAJADOR AÑO 3'!AH203</f>
        <v>0</v>
      </c>
      <c r="I19" s="76">
        <f>'ESTADILLOS_TRABAJADOR AÑO 3'!AH240</f>
        <v>0</v>
      </c>
      <c r="J19" s="76">
        <f>'ESTADILLOS_TRABAJADOR AÑO 3'!AH277</f>
        <v>0</v>
      </c>
      <c r="K19" s="76">
        <f>'ESTADILLOS_TRABAJADOR AÑO 3'!AH314</f>
        <v>0</v>
      </c>
      <c r="L19" s="76">
        <f>'ESTADILLOS_TRABAJADOR AÑO 3'!AH351</f>
        <v>0</v>
      </c>
      <c r="M19" s="76">
        <f>'ESTADILLOS_TRABAJADOR AÑO 3'!AH388</f>
        <v>0</v>
      </c>
      <c r="N19" s="76">
        <f>'ESTADILLOS_TRABAJADOR AÑO 3'!AH425</f>
        <v>0</v>
      </c>
      <c r="O19" s="80">
        <f t="shared" si="0"/>
        <v>0</v>
      </c>
    </row>
    <row r="20" spans="2:15" ht="15" customHeight="1" x14ac:dyDescent="0.2">
      <c r="B20" s="78" t="str">
        <f>IF(EXPEDIENTE!C27="","",EXPEDIENTE!E27)</f>
        <v/>
      </c>
      <c r="C20" s="79">
        <f>'ESTADILLOS_TRABAJADOR AÑO 3'!AH19</f>
        <v>0</v>
      </c>
      <c r="D20" s="79">
        <f>'ESTADILLOS_TRABAJADOR AÑO 3'!AH56</f>
        <v>0</v>
      </c>
      <c r="E20" s="76">
        <f>'ESTADILLOS_TRABAJADOR AÑO 3'!AH93</f>
        <v>0</v>
      </c>
      <c r="F20" s="76">
        <f>'ESTADILLOS_TRABAJADOR AÑO 3'!AH130</f>
        <v>0</v>
      </c>
      <c r="G20" s="76">
        <f>'ESTADILLOS_TRABAJADOR AÑO 3'!AH167</f>
        <v>0</v>
      </c>
      <c r="H20" s="76">
        <f>'ESTADILLOS_TRABAJADOR AÑO 3'!AH204</f>
        <v>0</v>
      </c>
      <c r="I20" s="76">
        <f>'ESTADILLOS_TRABAJADOR AÑO 3'!AH241</f>
        <v>0</v>
      </c>
      <c r="J20" s="76">
        <f>'ESTADILLOS_TRABAJADOR AÑO 3'!AH278</f>
        <v>0</v>
      </c>
      <c r="K20" s="76">
        <f>'ESTADILLOS_TRABAJADOR AÑO 3'!AH315</f>
        <v>0</v>
      </c>
      <c r="L20" s="76">
        <f>'ESTADILLOS_TRABAJADOR AÑO 3'!AH352</f>
        <v>0</v>
      </c>
      <c r="M20" s="76">
        <f>'ESTADILLOS_TRABAJADOR AÑO 3'!AH389</f>
        <v>0</v>
      </c>
      <c r="N20" s="76">
        <f>'ESTADILLOS_TRABAJADOR AÑO 3'!AH426</f>
        <v>0</v>
      </c>
      <c r="O20" s="80">
        <f t="shared" si="0"/>
        <v>0</v>
      </c>
    </row>
    <row r="21" spans="2:15" ht="15" customHeight="1" x14ac:dyDescent="0.2">
      <c r="B21" s="78" t="str">
        <f>IF(EXPEDIENTE!C28="","",EXPEDIENTE!E28)</f>
        <v/>
      </c>
      <c r="C21" s="79">
        <f>'ESTADILLOS_TRABAJADOR AÑO 3'!AH20</f>
        <v>0</v>
      </c>
      <c r="D21" s="79">
        <f>'ESTADILLOS_TRABAJADOR AÑO 3'!AH57</f>
        <v>0</v>
      </c>
      <c r="E21" s="76">
        <f>'ESTADILLOS_TRABAJADOR AÑO 3'!AH94</f>
        <v>0</v>
      </c>
      <c r="F21" s="76">
        <f>'ESTADILLOS_TRABAJADOR AÑO 3'!AH131</f>
        <v>0</v>
      </c>
      <c r="G21" s="76">
        <f>'ESTADILLOS_TRABAJADOR AÑO 3'!AH168</f>
        <v>0</v>
      </c>
      <c r="H21" s="76">
        <f>'ESTADILLOS_TRABAJADOR AÑO 3'!AH205</f>
        <v>0</v>
      </c>
      <c r="I21" s="76">
        <f>'ESTADILLOS_TRABAJADOR AÑO 3'!AH242</f>
        <v>0</v>
      </c>
      <c r="J21" s="76">
        <f>'ESTADILLOS_TRABAJADOR AÑO 3'!AH279</f>
        <v>0</v>
      </c>
      <c r="K21" s="76">
        <f>'ESTADILLOS_TRABAJADOR AÑO 3'!AH316</f>
        <v>0</v>
      </c>
      <c r="L21" s="76">
        <f>'ESTADILLOS_TRABAJADOR AÑO 3'!AH353</f>
        <v>0</v>
      </c>
      <c r="M21" s="76">
        <f>'ESTADILLOS_TRABAJADOR AÑO 3'!AH390</f>
        <v>0</v>
      </c>
      <c r="N21" s="76">
        <f>'ESTADILLOS_TRABAJADOR AÑO 3'!AH427</f>
        <v>0</v>
      </c>
      <c r="O21" s="80">
        <f t="shared" si="0"/>
        <v>0</v>
      </c>
    </row>
    <row r="22" spans="2:15" ht="15" customHeight="1" x14ac:dyDescent="0.2">
      <c r="B22" s="78" t="str">
        <f>IF(EXPEDIENTE!C29="","",EXPEDIENTE!E29)</f>
        <v/>
      </c>
      <c r="C22" s="79">
        <f>'ESTADILLOS_TRABAJADOR AÑO 3'!AH21</f>
        <v>0</v>
      </c>
      <c r="D22" s="79">
        <f>'ESTADILLOS_TRABAJADOR AÑO 3'!AH58</f>
        <v>0</v>
      </c>
      <c r="E22" s="76">
        <f>'ESTADILLOS_TRABAJADOR AÑO 3'!AH95</f>
        <v>0</v>
      </c>
      <c r="F22" s="76">
        <f>'ESTADILLOS_TRABAJADOR AÑO 3'!AH132</f>
        <v>0</v>
      </c>
      <c r="G22" s="76">
        <f>'ESTADILLOS_TRABAJADOR AÑO 3'!AH169</f>
        <v>0</v>
      </c>
      <c r="H22" s="76">
        <f>'ESTADILLOS_TRABAJADOR AÑO 3'!AH206</f>
        <v>0</v>
      </c>
      <c r="I22" s="76">
        <f>'ESTADILLOS_TRABAJADOR AÑO 3'!AH243</f>
        <v>0</v>
      </c>
      <c r="J22" s="76">
        <f>'ESTADILLOS_TRABAJADOR AÑO 3'!AH280</f>
        <v>0</v>
      </c>
      <c r="K22" s="76">
        <f>'ESTADILLOS_TRABAJADOR AÑO 3'!AH317</f>
        <v>0</v>
      </c>
      <c r="L22" s="76">
        <f>'ESTADILLOS_TRABAJADOR AÑO 3'!AH354</f>
        <v>0</v>
      </c>
      <c r="M22" s="76">
        <f>'ESTADILLOS_TRABAJADOR AÑO 3'!AH391</f>
        <v>0</v>
      </c>
      <c r="N22" s="76">
        <f>'ESTADILLOS_TRABAJADOR AÑO 3'!AH428</f>
        <v>0</v>
      </c>
      <c r="O22" s="80">
        <f t="shared" si="0"/>
        <v>0</v>
      </c>
    </row>
    <row r="23" spans="2:15" ht="15" customHeight="1" x14ac:dyDescent="0.2">
      <c r="B23" s="78" t="str">
        <f>IF(EXPEDIENTE!C30="","",EXPEDIENTE!E30)</f>
        <v/>
      </c>
      <c r="C23" s="79">
        <f>'ESTADILLOS_TRABAJADOR AÑO 3'!AH22</f>
        <v>0</v>
      </c>
      <c r="D23" s="79">
        <f>'ESTADILLOS_TRABAJADOR AÑO 3'!AH59</f>
        <v>0</v>
      </c>
      <c r="E23" s="76">
        <f>'ESTADILLOS_TRABAJADOR AÑO 3'!AH96</f>
        <v>0</v>
      </c>
      <c r="F23" s="76">
        <f>'ESTADILLOS_TRABAJADOR AÑO 3'!AH133</f>
        <v>0</v>
      </c>
      <c r="G23" s="76">
        <f>'ESTADILLOS_TRABAJADOR AÑO 3'!AH170</f>
        <v>0</v>
      </c>
      <c r="H23" s="76">
        <f>'ESTADILLOS_TRABAJADOR AÑO 3'!AH207</f>
        <v>0</v>
      </c>
      <c r="I23" s="76">
        <f>'ESTADILLOS_TRABAJADOR AÑO 3'!AH244</f>
        <v>0</v>
      </c>
      <c r="J23" s="76">
        <f>'ESTADILLOS_TRABAJADOR AÑO 3'!AH281</f>
        <v>0</v>
      </c>
      <c r="K23" s="76">
        <f>'ESTADILLOS_TRABAJADOR AÑO 3'!AH318</f>
        <v>0</v>
      </c>
      <c r="L23" s="76">
        <f>'ESTADILLOS_TRABAJADOR AÑO 3'!AH355</f>
        <v>0</v>
      </c>
      <c r="M23" s="76">
        <f>'ESTADILLOS_TRABAJADOR AÑO 3'!AH392</f>
        <v>0</v>
      </c>
      <c r="N23" s="76">
        <f>'ESTADILLOS_TRABAJADOR AÑO 3'!AH429</f>
        <v>0</v>
      </c>
      <c r="O23" s="80">
        <f t="shared" si="0"/>
        <v>0</v>
      </c>
    </row>
    <row r="24" spans="2:15" ht="15" customHeight="1" thickBot="1" x14ac:dyDescent="0.25">
      <c r="B24" s="78" t="str">
        <f>IF(EXPEDIENTE!C31="","",EXPEDIENTE!E31)</f>
        <v/>
      </c>
      <c r="C24" s="79">
        <f>'ESTADILLOS_TRABAJADOR AÑO 3'!AH23</f>
        <v>0</v>
      </c>
      <c r="D24" s="79">
        <f>'ESTADILLOS_TRABAJADOR AÑO 3'!AH60</f>
        <v>0</v>
      </c>
      <c r="E24" s="76">
        <f>'ESTADILLOS_TRABAJADOR AÑO 3'!AH97</f>
        <v>0</v>
      </c>
      <c r="F24" s="76">
        <f>'ESTADILLOS_TRABAJADOR AÑO 3'!AH134</f>
        <v>0</v>
      </c>
      <c r="G24" s="76">
        <f>'ESTADILLOS_TRABAJADOR AÑO 3'!AH171</f>
        <v>0</v>
      </c>
      <c r="H24" s="76">
        <f>'ESTADILLOS_TRABAJADOR AÑO 3'!AH208</f>
        <v>0</v>
      </c>
      <c r="I24" s="76">
        <f>'ESTADILLOS_TRABAJADOR AÑO 3'!AH245</f>
        <v>0</v>
      </c>
      <c r="J24" s="76">
        <f>'ESTADILLOS_TRABAJADOR AÑO 3'!AH282</f>
        <v>0</v>
      </c>
      <c r="K24" s="76">
        <f>'ESTADILLOS_TRABAJADOR AÑO 3'!AH319</f>
        <v>0</v>
      </c>
      <c r="L24" s="76">
        <f>'ESTADILLOS_TRABAJADOR AÑO 3'!AH356</f>
        <v>0</v>
      </c>
      <c r="M24" s="76">
        <f>'ESTADILLOS_TRABAJADOR AÑO 3'!AH393</f>
        <v>0</v>
      </c>
      <c r="N24" s="76">
        <f>'ESTADILLOS_TRABAJADOR AÑO 3'!AH430</f>
        <v>0</v>
      </c>
      <c r="O24" s="80">
        <f t="shared" si="0"/>
        <v>0</v>
      </c>
    </row>
    <row r="25" spans="2:15" ht="15" customHeight="1" thickBot="1" x14ac:dyDescent="0.25">
      <c r="B25" s="170" t="s">
        <v>60</v>
      </c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2"/>
    </row>
    <row r="26" spans="2:15" ht="15" customHeight="1" x14ac:dyDescent="0.2">
      <c r="B26" s="75" t="str">
        <f>IF(EXPEDIENTE!C36="","",EXPEDIENTE!E36)</f>
        <v/>
      </c>
      <c r="C26" s="76">
        <f>'ESTADILLOS_TRABAJADOR AÑO 3'!AH25</f>
        <v>0</v>
      </c>
      <c r="D26" s="76">
        <f>'ESTADILLOS_TRABAJADOR AÑO 3'!AH62</f>
        <v>0</v>
      </c>
      <c r="E26" s="76">
        <f>'ESTADILLOS_TRABAJADOR AÑO 3'!AH99</f>
        <v>0</v>
      </c>
      <c r="F26" s="76">
        <f>'ESTADILLOS_TRABAJADOR AÑO 3'!AH136</f>
        <v>0</v>
      </c>
      <c r="G26" s="76">
        <f>'ESTADILLOS_TRABAJADOR AÑO 3'!AH173</f>
        <v>0</v>
      </c>
      <c r="H26" s="76">
        <f>'ESTADILLOS_TRABAJADOR AÑO 3'!AH210</f>
        <v>0</v>
      </c>
      <c r="I26" s="76">
        <f>'ESTADILLOS_TRABAJADOR AÑO 3'!AH247</f>
        <v>0</v>
      </c>
      <c r="J26" s="76">
        <f>'ESTADILLOS_TRABAJADOR AÑO 3'!AH284</f>
        <v>0</v>
      </c>
      <c r="K26" s="76">
        <f>'ESTADILLOS_TRABAJADOR AÑO 3'!AH321</f>
        <v>0</v>
      </c>
      <c r="L26" s="76">
        <f>'ESTADILLOS_TRABAJADOR AÑO 3'!AH358</f>
        <v>0</v>
      </c>
      <c r="M26" s="76">
        <f>'ESTADILLOS_TRABAJADOR AÑO 3'!AH395</f>
        <v>0</v>
      </c>
      <c r="N26" s="76">
        <f>'ESTADILLOS_TRABAJADOR AÑO 3'!AH432</f>
        <v>0</v>
      </c>
      <c r="O26" s="77">
        <f t="shared" si="0"/>
        <v>0</v>
      </c>
    </row>
    <row r="27" spans="2:15" ht="15" customHeight="1" x14ac:dyDescent="0.2">
      <c r="B27" s="78" t="str">
        <f>IF(EXPEDIENTE!C37="","",EXPEDIENTE!E37)</f>
        <v/>
      </c>
      <c r="C27" s="76">
        <f>'ESTADILLOS_TRABAJADOR AÑO 3'!AH26</f>
        <v>0</v>
      </c>
      <c r="D27" s="76">
        <f>'ESTADILLOS_TRABAJADOR AÑO 3'!AH63</f>
        <v>0</v>
      </c>
      <c r="E27" s="76">
        <f>'ESTADILLOS_TRABAJADOR AÑO 3'!AH100</f>
        <v>0</v>
      </c>
      <c r="F27" s="76">
        <f>'ESTADILLOS_TRABAJADOR AÑO 3'!AH137</f>
        <v>0</v>
      </c>
      <c r="G27" s="76">
        <f>'ESTADILLOS_TRABAJADOR AÑO 3'!AH174</f>
        <v>0</v>
      </c>
      <c r="H27" s="76">
        <f>'ESTADILLOS_TRABAJADOR AÑO 3'!AH211</f>
        <v>0</v>
      </c>
      <c r="I27" s="76">
        <f>'ESTADILLOS_TRABAJADOR AÑO 3'!AH248</f>
        <v>0</v>
      </c>
      <c r="J27" s="76">
        <f>'ESTADILLOS_TRABAJADOR AÑO 3'!AH285</f>
        <v>0</v>
      </c>
      <c r="K27" s="76">
        <f>'ESTADILLOS_TRABAJADOR AÑO 3'!AH322</f>
        <v>0</v>
      </c>
      <c r="L27" s="76">
        <f>'ESTADILLOS_TRABAJADOR AÑO 3'!AH359</f>
        <v>0</v>
      </c>
      <c r="M27" s="76">
        <f>'ESTADILLOS_TRABAJADOR AÑO 3'!AH396</f>
        <v>0</v>
      </c>
      <c r="N27" s="76">
        <f>'ESTADILLOS_TRABAJADOR AÑO 3'!AH433</f>
        <v>0</v>
      </c>
      <c r="O27" s="77">
        <f t="shared" si="0"/>
        <v>0</v>
      </c>
    </row>
    <row r="28" spans="2:15" ht="15" customHeight="1" x14ac:dyDescent="0.2">
      <c r="B28" s="78" t="str">
        <f>IF(EXPEDIENTE!C38="","",EXPEDIENTE!E38)</f>
        <v/>
      </c>
      <c r="C28" s="76">
        <f>'ESTADILLOS_TRABAJADOR AÑO 3'!AH27</f>
        <v>0</v>
      </c>
      <c r="D28" s="76">
        <f>'ESTADILLOS_TRABAJADOR AÑO 3'!AH64</f>
        <v>0</v>
      </c>
      <c r="E28" s="76">
        <f>'ESTADILLOS_TRABAJADOR AÑO 3'!AH101</f>
        <v>0</v>
      </c>
      <c r="F28" s="76">
        <f>'ESTADILLOS_TRABAJADOR AÑO 3'!AH138</f>
        <v>0</v>
      </c>
      <c r="G28" s="76">
        <f>'ESTADILLOS_TRABAJADOR AÑO 3'!AH175</f>
        <v>0</v>
      </c>
      <c r="H28" s="76">
        <f>'ESTADILLOS_TRABAJADOR AÑO 3'!AH212</f>
        <v>0</v>
      </c>
      <c r="I28" s="76">
        <f>'ESTADILLOS_TRABAJADOR AÑO 3'!AH249</f>
        <v>0</v>
      </c>
      <c r="J28" s="76">
        <f>'ESTADILLOS_TRABAJADOR AÑO 3'!AH286</f>
        <v>0</v>
      </c>
      <c r="K28" s="76">
        <f>'ESTADILLOS_TRABAJADOR AÑO 3'!AH323</f>
        <v>0</v>
      </c>
      <c r="L28" s="76">
        <f>'ESTADILLOS_TRABAJADOR AÑO 3'!AH360</f>
        <v>0</v>
      </c>
      <c r="M28" s="76">
        <f>'ESTADILLOS_TRABAJADOR AÑO 3'!AH397</f>
        <v>0</v>
      </c>
      <c r="N28" s="76">
        <f>'ESTADILLOS_TRABAJADOR AÑO 3'!AH434</f>
        <v>0</v>
      </c>
      <c r="O28" s="77">
        <f t="shared" si="0"/>
        <v>0</v>
      </c>
    </row>
    <row r="29" spans="2:15" ht="15" customHeight="1" x14ac:dyDescent="0.2">
      <c r="B29" s="78" t="str">
        <f>IF(EXPEDIENTE!C39="","",EXPEDIENTE!E39)</f>
        <v/>
      </c>
      <c r="C29" s="76">
        <f>'ESTADILLOS_TRABAJADOR AÑO 3'!AH28</f>
        <v>0</v>
      </c>
      <c r="D29" s="76">
        <f>'ESTADILLOS_TRABAJADOR AÑO 3'!AH65</f>
        <v>0</v>
      </c>
      <c r="E29" s="76">
        <f>'ESTADILLOS_TRABAJADOR AÑO 3'!AH102</f>
        <v>0</v>
      </c>
      <c r="F29" s="76">
        <f>'ESTADILLOS_TRABAJADOR AÑO 3'!AH139</f>
        <v>0</v>
      </c>
      <c r="G29" s="76">
        <f>'ESTADILLOS_TRABAJADOR AÑO 3'!AH176</f>
        <v>0</v>
      </c>
      <c r="H29" s="76">
        <f>'ESTADILLOS_TRABAJADOR AÑO 3'!AH213</f>
        <v>0</v>
      </c>
      <c r="I29" s="76">
        <f>'ESTADILLOS_TRABAJADOR AÑO 3'!AH250</f>
        <v>0</v>
      </c>
      <c r="J29" s="76">
        <f>'ESTADILLOS_TRABAJADOR AÑO 3'!AH287</f>
        <v>0</v>
      </c>
      <c r="K29" s="76">
        <f>'ESTADILLOS_TRABAJADOR AÑO 3'!AH324</f>
        <v>0</v>
      </c>
      <c r="L29" s="76">
        <f>'ESTADILLOS_TRABAJADOR AÑO 3'!AH361</f>
        <v>0</v>
      </c>
      <c r="M29" s="76">
        <f>'ESTADILLOS_TRABAJADOR AÑO 3'!AH398</f>
        <v>0</v>
      </c>
      <c r="N29" s="76">
        <f>'ESTADILLOS_TRABAJADOR AÑO 3'!AH435</f>
        <v>0</v>
      </c>
      <c r="O29" s="77">
        <f t="shared" si="0"/>
        <v>0</v>
      </c>
    </row>
    <row r="30" spans="2:15" ht="15" customHeight="1" x14ac:dyDescent="0.2">
      <c r="B30" s="78" t="str">
        <f>IF(EXPEDIENTE!C40="","",EXPEDIENTE!E40)</f>
        <v/>
      </c>
      <c r="C30" s="76">
        <f>'ESTADILLOS_TRABAJADOR AÑO 3'!AH29</f>
        <v>0</v>
      </c>
      <c r="D30" s="76">
        <f>'ESTADILLOS_TRABAJADOR AÑO 3'!AH66</f>
        <v>0</v>
      </c>
      <c r="E30" s="76">
        <f>'ESTADILLOS_TRABAJADOR AÑO 3'!AH103</f>
        <v>0</v>
      </c>
      <c r="F30" s="76">
        <f>'ESTADILLOS_TRABAJADOR AÑO 3'!AH140</f>
        <v>0</v>
      </c>
      <c r="G30" s="76">
        <f>'ESTADILLOS_TRABAJADOR AÑO 3'!AH177</f>
        <v>0</v>
      </c>
      <c r="H30" s="76">
        <f>'ESTADILLOS_TRABAJADOR AÑO 3'!AH214</f>
        <v>0</v>
      </c>
      <c r="I30" s="76">
        <f>'ESTADILLOS_TRABAJADOR AÑO 3'!AH251</f>
        <v>0</v>
      </c>
      <c r="J30" s="76">
        <f>'ESTADILLOS_TRABAJADOR AÑO 3'!AH288</f>
        <v>0</v>
      </c>
      <c r="K30" s="76">
        <f>'ESTADILLOS_TRABAJADOR AÑO 3'!AH325</f>
        <v>0</v>
      </c>
      <c r="L30" s="76">
        <f>'ESTADILLOS_TRABAJADOR AÑO 3'!AH362</f>
        <v>0</v>
      </c>
      <c r="M30" s="76">
        <f>'ESTADILLOS_TRABAJADOR AÑO 3'!AH399</f>
        <v>0</v>
      </c>
      <c r="N30" s="76">
        <f>'ESTADILLOS_TRABAJADOR AÑO 3'!AH436</f>
        <v>0</v>
      </c>
      <c r="O30" s="77">
        <f t="shared" si="0"/>
        <v>0</v>
      </c>
    </row>
    <row r="31" spans="2:15" ht="15" customHeight="1" x14ac:dyDescent="0.2">
      <c r="B31" s="78" t="str">
        <f>IF(EXPEDIENTE!C41="","",EXPEDIENTE!E41)</f>
        <v/>
      </c>
      <c r="C31" s="76">
        <f>'ESTADILLOS_TRABAJADOR AÑO 3'!AH30</f>
        <v>0</v>
      </c>
      <c r="D31" s="76">
        <f>'ESTADILLOS_TRABAJADOR AÑO 3'!AH67</f>
        <v>0</v>
      </c>
      <c r="E31" s="76">
        <f>'ESTADILLOS_TRABAJADOR AÑO 3'!AH104</f>
        <v>0</v>
      </c>
      <c r="F31" s="76">
        <f>'ESTADILLOS_TRABAJADOR AÑO 3'!AH141</f>
        <v>0</v>
      </c>
      <c r="G31" s="76">
        <f>'ESTADILLOS_TRABAJADOR AÑO 3'!AH178</f>
        <v>0</v>
      </c>
      <c r="H31" s="76">
        <f>'ESTADILLOS_TRABAJADOR AÑO 3'!AH215</f>
        <v>0</v>
      </c>
      <c r="I31" s="76">
        <f>'ESTADILLOS_TRABAJADOR AÑO 3'!AH252</f>
        <v>0</v>
      </c>
      <c r="J31" s="76">
        <f>'ESTADILLOS_TRABAJADOR AÑO 3'!AH289</f>
        <v>0</v>
      </c>
      <c r="K31" s="76">
        <f>'ESTADILLOS_TRABAJADOR AÑO 3'!AH326</f>
        <v>0</v>
      </c>
      <c r="L31" s="76">
        <f>'ESTADILLOS_TRABAJADOR AÑO 3'!AH363</f>
        <v>0</v>
      </c>
      <c r="M31" s="76">
        <f>'ESTADILLOS_TRABAJADOR AÑO 3'!AH400</f>
        <v>0</v>
      </c>
      <c r="N31" s="76">
        <f>'ESTADILLOS_TRABAJADOR AÑO 3'!AH437</f>
        <v>0</v>
      </c>
      <c r="O31" s="77">
        <f t="shared" si="0"/>
        <v>0</v>
      </c>
    </row>
    <row r="32" spans="2:15" ht="15" customHeight="1" x14ac:dyDescent="0.2">
      <c r="B32" s="78" t="str">
        <f>IF(EXPEDIENTE!C42="","",EXPEDIENTE!E42)</f>
        <v/>
      </c>
      <c r="C32" s="76">
        <f>'ESTADILLOS_TRABAJADOR AÑO 3'!AH31</f>
        <v>0</v>
      </c>
      <c r="D32" s="76">
        <f>'ESTADILLOS_TRABAJADOR AÑO 3'!AH68</f>
        <v>0</v>
      </c>
      <c r="E32" s="76">
        <f>'ESTADILLOS_TRABAJADOR AÑO 3'!AH105</f>
        <v>0</v>
      </c>
      <c r="F32" s="76">
        <f>'ESTADILLOS_TRABAJADOR AÑO 3'!AH142</f>
        <v>0</v>
      </c>
      <c r="G32" s="76">
        <f>'ESTADILLOS_TRABAJADOR AÑO 3'!AH179</f>
        <v>0</v>
      </c>
      <c r="H32" s="76">
        <f>'ESTADILLOS_TRABAJADOR AÑO 3'!AH216</f>
        <v>0</v>
      </c>
      <c r="I32" s="76">
        <f>'ESTADILLOS_TRABAJADOR AÑO 3'!AH253</f>
        <v>0</v>
      </c>
      <c r="J32" s="76">
        <f>'ESTADILLOS_TRABAJADOR AÑO 3'!AH290</f>
        <v>0</v>
      </c>
      <c r="K32" s="76">
        <f>'ESTADILLOS_TRABAJADOR AÑO 3'!AH327</f>
        <v>0</v>
      </c>
      <c r="L32" s="76">
        <f>'ESTADILLOS_TRABAJADOR AÑO 3'!AH364</f>
        <v>0</v>
      </c>
      <c r="M32" s="76">
        <f>'ESTADILLOS_TRABAJADOR AÑO 3'!AH401</f>
        <v>0</v>
      </c>
      <c r="N32" s="76">
        <f>'ESTADILLOS_TRABAJADOR AÑO 3'!AH438</f>
        <v>0</v>
      </c>
      <c r="O32" s="77">
        <f t="shared" si="0"/>
        <v>0</v>
      </c>
    </row>
    <row r="33" spans="2:15" ht="15" customHeight="1" x14ac:dyDescent="0.2">
      <c r="B33" s="78" t="str">
        <f>IF(EXPEDIENTE!C43="","",EXPEDIENTE!E43)</f>
        <v/>
      </c>
      <c r="C33" s="76">
        <f>'ESTADILLOS_TRABAJADOR AÑO 3'!AH32</f>
        <v>0</v>
      </c>
      <c r="D33" s="76">
        <f>'ESTADILLOS_TRABAJADOR AÑO 3'!AH69</f>
        <v>0</v>
      </c>
      <c r="E33" s="76">
        <f>'ESTADILLOS_TRABAJADOR AÑO 3'!AH106</f>
        <v>0</v>
      </c>
      <c r="F33" s="76">
        <f>'ESTADILLOS_TRABAJADOR AÑO 3'!AH143</f>
        <v>0</v>
      </c>
      <c r="G33" s="76">
        <f>'ESTADILLOS_TRABAJADOR AÑO 3'!AH180</f>
        <v>0</v>
      </c>
      <c r="H33" s="76">
        <f>'ESTADILLOS_TRABAJADOR AÑO 3'!AH217</f>
        <v>0</v>
      </c>
      <c r="I33" s="76">
        <f>'ESTADILLOS_TRABAJADOR AÑO 3'!AH254</f>
        <v>0</v>
      </c>
      <c r="J33" s="76">
        <f>'ESTADILLOS_TRABAJADOR AÑO 3'!AH291</f>
        <v>0</v>
      </c>
      <c r="K33" s="76">
        <f>'ESTADILLOS_TRABAJADOR AÑO 3'!AH328</f>
        <v>0</v>
      </c>
      <c r="L33" s="76">
        <f>'ESTADILLOS_TRABAJADOR AÑO 3'!AH365</f>
        <v>0</v>
      </c>
      <c r="M33" s="76">
        <f>'ESTADILLOS_TRABAJADOR AÑO 3'!AH402</f>
        <v>0</v>
      </c>
      <c r="N33" s="76">
        <f>'ESTADILLOS_TRABAJADOR AÑO 3'!AH439</f>
        <v>0</v>
      </c>
      <c r="O33" s="77">
        <f t="shared" si="0"/>
        <v>0</v>
      </c>
    </row>
    <row r="34" spans="2:15" ht="15" customHeight="1" x14ac:dyDescent="0.2">
      <c r="B34" s="78" t="str">
        <f>IF(EXPEDIENTE!C44="","",EXPEDIENTE!E44)</f>
        <v/>
      </c>
      <c r="C34" s="76">
        <f>'ESTADILLOS_TRABAJADOR AÑO 3'!AH33</f>
        <v>0</v>
      </c>
      <c r="D34" s="76">
        <f>'ESTADILLOS_TRABAJADOR AÑO 3'!AH70</f>
        <v>0</v>
      </c>
      <c r="E34" s="76">
        <f>'ESTADILLOS_TRABAJADOR AÑO 3'!AH107</f>
        <v>0</v>
      </c>
      <c r="F34" s="76">
        <f>'ESTADILLOS_TRABAJADOR AÑO 3'!AH144</f>
        <v>0</v>
      </c>
      <c r="G34" s="76">
        <f>'ESTADILLOS_TRABAJADOR AÑO 3'!AH181</f>
        <v>0</v>
      </c>
      <c r="H34" s="76">
        <f>'ESTADILLOS_TRABAJADOR AÑO 3'!AH218</f>
        <v>0</v>
      </c>
      <c r="I34" s="76">
        <f>'ESTADILLOS_TRABAJADOR AÑO 3'!AH255</f>
        <v>0</v>
      </c>
      <c r="J34" s="76">
        <f>'ESTADILLOS_TRABAJADOR AÑO 3'!AH292</f>
        <v>0</v>
      </c>
      <c r="K34" s="76">
        <f>'ESTADILLOS_TRABAJADOR AÑO 3'!AH329</f>
        <v>0</v>
      </c>
      <c r="L34" s="76">
        <f>'ESTADILLOS_TRABAJADOR AÑO 3'!AH366</f>
        <v>0</v>
      </c>
      <c r="M34" s="76">
        <f>'ESTADILLOS_TRABAJADOR AÑO 3'!AH403</f>
        <v>0</v>
      </c>
      <c r="N34" s="76">
        <f>'ESTADILLOS_TRABAJADOR AÑO 3'!AH440</f>
        <v>0</v>
      </c>
      <c r="O34" s="77">
        <f t="shared" si="0"/>
        <v>0</v>
      </c>
    </row>
    <row r="35" spans="2:15" ht="15" customHeight="1" thickBot="1" x14ac:dyDescent="0.25">
      <c r="B35" s="78" t="str">
        <f>IF(EXPEDIENTE!C45="","",EXPEDIENTE!E45)</f>
        <v/>
      </c>
      <c r="C35" s="76">
        <f>'ESTADILLOS_TRABAJADOR AÑO 3'!AH34</f>
        <v>0</v>
      </c>
      <c r="D35" s="76">
        <f>'ESTADILLOS_TRABAJADOR AÑO 3'!AH71</f>
        <v>0</v>
      </c>
      <c r="E35" s="76">
        <f>'ESTADILLOS_TRABAJADOR AÑO 3'!AH108</f>
        <v>0</v>
      </c>
      <c r="F35" s="76">
        <f>'ESTADILLOS_TRABAJADOR AÑO 3'!AH145</f>
        <v>0</v>
      </c>
      <c r="G35" s="76">
        <f>'ESTADILLOS_TRABAJADOR AÑO 3'!AH182</f>
        <v>0</v>
      </c>
      <c r="H35" s="76">
        <f>'ESTADILLOS_TRABAJADOR AÑO 3'!AH219</f>
        <v>0</v>
      </c>
      <c r="I35" s="76">
        <f>'ESTADILLOS_TRABAJADOR AÑO 3'!AH256</f>
        <v>0</v>
      </c>
      <c r="J35" s="76">
        <f>'ESTADILLOS_TRABAJADOR AÑO 3'!AH293</f>
        <v>0</v>
      </c>
      <c r="K35" s="76">
        <f>'ESTADILLOS_TRABAJADOR AÑO 3'!AH330</f>
        <v>0</v>
      </c>
      <c r="L35" s="76">
        <f>'ESTADILLOS_TRABAJADOR AÑO 3'!AH367</f>
        <v>0</v>
      </c>
      <c r="M35" s="76">
        <f>'ESTADILLOS_TRABAJADOR AÑO 3'!AH404</f>
        <v>0</v>
      </c>
      <c r="N35" s="76">
        <f>'ESTADILLOS_TRABAJADOR AÑO 3'!AH441</f>
        <v>0</v>
      </c>
      <c r="O35" s="77">
        <f t="shared" si="0"/>
        <v>0</v>
      </c>
    </row>
    <row r="36" spans="2:15" ht="15" customHeight="1" thickBot="1" x14ac:dyDescent="0.25">
      <c r="B36" s="81" t="s">
        <v>18</v>
      </c>
      <c r="C36" s="82">
        <f t="shared" ref="C36:O36" si="1">SUM(C15:C35)</f>
        <v>0</v>
      </c>
      <c r="D36" s="82">
        <f t="shared" si="1"/>
        <v>0</v>
      </c>
      <c r="E36" s="82">
        <f t="shared" si="1"/>
        <v>0</v>
      </c>
      <c r="F36" s="82">
        <f t="shared" si="1"/>
        <v>0</v>
      </c>
      <c r="G36" s="82">
        <f t="shared" si="1"/>
        <v>0</v>
      </c>
      <c r="H36" s="82">
        <f t="shared" si="1"/>
        <v>0</v>
      </c>
      <c r="I36" s="82">
        <f t="shared" si="1"/>
        <v>0</v>
      </c>
      <c r="J36" s="82">
        <f t="shared" si="1"/>
        <v>0</v>
      </c>
      <c r="K36" s="82">
        <f t="shared" si="1"/>
        <v>0</v>
      </c>
      <c r="L36" s="82">
        <f t="shared" si="1"/>
        <v>0</v>
      </c>
      <c r="M36" s="82">
        <f t="shared" si="1"/>
        <v>0</v>
      </c>
      <c r="N36" s="82">
        <f t="shared" si="1"/>
        <v>0</v>
      </c>
      <c r="O36" s="83">
        <f t="shared" si="1"/>
        <v>0</v>
      </c>
    </row>
    <row r="37" spans="2:15" ht="15" customHeight="1" thickBot="1" x14ac:dyDescent="0.25"/>
    <row r="38" spans="2:15" ht="15" customHeight="1" x14ac:dyDescent="0.2">
      <c r="B38" s="129" t="s">
        <v>21</v>
      </c>
      <c r="C38" s="133"/>
      <c r="D38" s="133"/>
      <c r="E38" s="133"/>
      <c r="F38" s="133"/>
      <c r="G38" s="134"/>
      <c r="I38" s="129" t="s">
        <v>22</v>
      </c>
      <c r="J38" s="130"/>
      <c r="K38" s="133"/>
      <c r="L38" s="133"/>
      <c r="M38" s="133"/>
      <c r="N38" s="133"/>
      <c r="O38" s="134"/>
    </row>
    <row r="39" spans="2:15" ht="15" customHeight="1" x14ac:dyDescent="0.2">
      <c r="B39" s="131"/>
      <c r="C39" s="135"/>
      <c r="D39" s="135"/>
      <c r="E39" s="135"/>
      <c r="F39" s="135"/>
      <c r="G39" s="136"/>
      <c r="I39" s="131"/>
      <c r="J39" s="132"/>
      <c r="K39" s="135"/>
      <c r="L39" s="135"/>
      <c r="M39" s="135"/>
      <c r="N39" s="135"/>
      <c r="O39" s="136"/>
    </row>
    <row r="40" spans="2:15" ht="15" customHeight="1" x14ac:dyDescent="0.2">
      <c r="B40" s="131"/>
      <c r="C40" s="135"/>
      <c r="D40" s="135"/>
      <c r="E40" s="135"/>
      <c r="F40" s="135"/>
      <c r="G40" s="136"/>
      <c r="I40" s="131"/>
      <c r="J40" s="132"/>
      <c r="K40" s="135"/>
      <c r="L40" s="135"/>
      <c r="M40" s="135"/>
      <c r="N40" s="135"/>
      <c r="O40" s="136"/>
    </row>
    <row r="41" spans="2:15" ht="15" customHeight="1" x14ac:dyDescent="0.2">
      <c r="B41" s="131"/>
      <c r="C41" s="135"/>
      <c r="D41" s="135"/>
      <c r="E41" s="135"/>
      <c r="F41" s="135"/>
      <c r="G41" s="136"/>
      <c r="I41" s="131"/>
      <c r="J41" s="132"/>
      <c r="K41" s="135"/>
      <c r="L41" s="135"/>
      <c r="M41" s="135"/>
      <c r="N41" s="135"/>
      <c r="O41" s="136"/>
    </row>
    <row r="42" spans="2:15" ht="15" customHeight="1" x14ac:dyDescent="0.2">
      <c r="B42" s="131"/>
      <c r="C42" s="135"/>
      <c r="D42" s="135"/>
      <c r="E42" s="135"/>
      <c r="F42" s="135"/>
      <c r="G42" s="136"/>
      <c r="I42" s="131"/>
      <c r="J42" s="132"/>
      <c r="K42" s="135"/>
      <c r="L42" s="135"/>
      <c r="M42" s="135"/>
      <c r="N42" s="135"/>
      <c r="O42" s="136"/>
    </row>
    <row r="43" spans="2:15" ht="15" customHeight="1" x14ac:dyDescent="0.2">
      <c r="B43" s="137" t="s">
        <v>20</v>
      </c>
      <c r="C43" s="135"/>
      <c r="D43" s="135"/>
      <c r="E43" s="135"/>
      <c r="F43" s="135"/>
      <c r="G43" s="136"/>
      <c r="I43" s="137" t="s">
        <v>20</v>
      </c>
      <c r="J43" s="138"/>
      <c r="K43" s="135"/>
      <c r="L43" s="135"/>
      <c r="M43" s="135"/>
      <c r="N43" s="135"/>
      <c r="O43" s="136"/>
    </row>
    <row r="44" spans="2:15" ht="15" customHeight="1" thickBot="1" x14ac:dyDescent="0.25">
      <c r="B44" s="139"/>
      <c r="C44" s="141"/>
      <c r="D44" s="141"/>
      <c r="E44" s="141"/>
      <c r="F44" s="141"/>
      <c r="G44" s="142"/>
      <c r="I44" s="139"/>
      <c r="J44" s="140"/>
      <c r="K44" s="141"/>
      <c r="L44" s="141"/>
      <c r="M44" s="141"/>
      <c r="N44" s="141"/>
      <c r="O44" s="142"/>
    </row>
  </sheetData>
  <sheetProtection algorithmName="SHA-512" hashValue="qBtH6Ke+t3V+unjgXLq8W0YA238D7eT5pXjXYp+s0ens/wParW2axPz1kl1U9Byxs+bHgIsaPw8fBal/lXrlvg==" saltValue="O2jS8GjpQIlGZoDH0ykjJA==" spinCount="100000" sheet="1" scenarios="1"/>
  <mergeCells count="17">
    <mergeCell ref="B14:O14"/>
    <mergeCell ref="B25:O25"/>
    <mergeCell ref="C8:L8"/>
    <mergeCell ref="N8:O10"/>
    <mergeCell ref="C9:L9"/>
    <mergeCell ref="C10:L10"/>
    <mergeCell ref="B12:B13"/>
    <mergeCell ref="C12:N12"/>
    <mergeCell ref="O12:O13"/>
    <mergeCell ref="B38:B42"/>
    <mergeCell ref="C38:G42"/>
    <mergeCell ref="I38:J42"/>
    <mergeCell ref="K38:O42"/>
    <mergeCell ref="B43:B44"/>
    <mergeCell ref="C43:G44"/>
    <mergeCell ref="I43:J44"/>
    <mergeCell ref="K43:O44"/>
  </mergeCell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97A44416-544E-4B4F-86C0-B06334A2B486}">
            <xm:f>$B15=VLOOKUP(EXPEDIENTE!$E$15,EXPEDIENTE!$C$22:$E$31,3,FALSE)</xm:f>
            <x14:dxf>
              <fill>
                <patternFill>
                  <bgColor rgb="FFFFE575"/>
                </patternFill>
              </fill>
            </x14:dxf>
          </x14:cfRule>
          <xm:sqref>B15:O24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8345CE9BD914C9D01226D63129445" ma:contentTypeVersion="16" ma:contentTypeDescription="Crear nuevo documento." ma:contentTypeScope="" ma:versionID="fc69a70674847c1155483b8a149603b3">
  <xsd:schema xmlns:xsd="http://www.w3.org/2001/XMLSchema" xmlns:xs="http://www.w3.org/2001/XMLSchema" xmlns:p="http://schemas.microsoft.com/office/2006/metadata/properties" xmlns:ns2="d0f1999e-fb46-4be1-aa14-5c6f3ecfb515" xmlns:ns3="ba600c26-20e0-433c-877d-adf8e183668e" targetNamespace="http://schemas.microsoft.com/office/2006/metadata/properties" ma:root="true" ma:fieldsID="25020a735b77456c8d17816fb777ebec" ns2:_="" ns3:_="">
    <xsd:import namespace="d0f1999e-fb46-4be1-aa14-5c6f3ecfb515"/>
    <xsd:import namespace="ba600c26-20e0-433c-877d-adf8e18366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f1999e-fb46-4be1-aa14-5c6f3ecfb5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d70018be-83ce-44c2-8ea0-5e7e15d4a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600c26-20e0-433c-877d-adf8e183668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32b242c-327b-4e81-becf-ce075266ee89}" ma:internalName="TaxCatchAll" ma:showField="CatchAllData" ma:web="ba600c26-20e0-433c-877d-adf8e18366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600c26-20e0-433c-877d-adf8e183668e" xsi:nil="true"/>
    <lcf76f155ced4ddcb4097134ff3c332f xmlns="d0f1999e-fb46-4be1-aa14-5c6f3ecfb51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1BE55D6-47F9-48C9-80F2-6EC973F82EA2}"/>
</file>

<file path=customXml/itemProps2.xml><?xml version="1.0" encoding="utf-8"?>
<ds:datastoreItem xmlns:ds="http://schemas.openxmlformats.org/officeDocument/2006/customXml" ds:itemID="{012709B1-4278-4D6C-8DCD-A3FB5EEAF6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DE21D1-494D-48CB-A52A-8ADB2FB3E367}">
  <ds:schemaRefs>
    <ds:schemaRef ds:uri="http://schemas.microsoft.com/office/infopath/2007/PartnerControls"/>
    <ds:schemaRef ds:uri="http://purl.org/dc/terms/"/>
    <ds:schemaRef ds:uri="bc934ed1-fc6e-40dc-8eb3-366867545b6c"/>
    <ds:schemaRef ds:uri="http://schemas.microsoft.com/office/2006/metadata/properties"/>
    <ds:schemaRef ds:uri="http://schemas.microsoft.com/office/2006/documentManagement/types"/>
    <ds:schemaRef ds:uri="http://purl.org/dc/elements/1.1/"/>
    <ds:schemaRef ds:uri="ba600c26-20e0-433c-877d-adf8e183668e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INSTRUCCIONES</vt:lpstr>
      <vt:lpstr>EXPEDIENTE</vt:lpstr>
      <vt:lpstr>ESTADILLOS_TRABAJADOR AÑO 1</vt:lpstr>
      <vt:lpstr>TOTAL AÑO 1</vt:lpstr>
      <vt:lpstr>ESTADILLOS_TRABAJADOR AÑO 2</vt:lpstr>
      <vt:lpstr>TOTAL AÑO 2</vt:lpstr>
      <vt:lpstr>ESTADILLOS_TRABAJADOR AÑO 3</vt:lpstr>
      <vt:lpstr>TOTAL AÑO 3</vt:lpstr>
      <vt:lpstr>'ESTADILLOS_TRABAJADOR AÑO 1'!Área_de_impresión</vt:lpstr>
      <vt:lpstr>EXPEDIENTE!Área_de_impresión</vt:lpstr>
      <vt:lpstr>INSTRUCCIONES!Área_de_impresión</vt:lpstr>
      <vt:lpstr>'TOTAL AÑO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Germán Sancho</dc:creator>
  <cp:lastModifiedBy>Vicente Marco Adrián</cp:lastModifiedBy>
  <cp:lastPrinted>2023-02-27T09:27:27Z</cp:lastPrinted>
  <dcterms:created xsi:type="dcterms:W3CDTF">2009-02-11T09:12:19Z</dcterms:created>
  <dcterms:modified xsi:type="dcterms:W3CDTF">2023-03-03T09:29:37Z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0x010100A0318DC7C631D14DA8A9E220C61C5A1F</vt:lpwstr>
  </property>
  <property fmtid="{D5CDD505-2E9C-101B-9397-08002B2CF9AE}" pid="3" name="Order">
    <vt:r8>13367000</vt:r8>
  </property>
  <property fmtid="{D5CDD505-2E9C-101B-9397-08002B2CF9AE}" pid="4" name="MediaServiceImageTags">
    <vt:lpwstr/>
  </property>
</Properties>
</file>