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bookViews>
    <workbookView xWindow="0" yWindow="0" windowWidth="20490" windowHeight="8040"/>
  </bookViews>
  <sheets>
    <sheet name="DATOS" sheetId="1" r:id="rId1"/>
    <sheet name="GASTOS PROGRAMA" sheetId="9" r:id="rId2"/>
    <sheet name="RRHH" sheetId="8" r:id="rId3"/>
    <sheet name="GASTO RRHH" sheetId="10" r:id="rId4"/>
    <sheet name="RESUMEN" sheetId="11" r:id="rId5"/>
    <sheet name="Hoja1" sheetId="14" r:id="rId6"/>
  </sheets>
  <definedNames>
    <definedName name="_xlnm.Print_Area" localSheetId="0">DATOS!$A$1:$O$50</definedName>
    <definedName name="_xlnm.Print_Area" localSheetId="3">'GASTO RRHH'!$A$1:$L$50,'GASTO RRHH'!$N$1:$Y$50,'GASTO RRHH'!$AA$1:$AL$50,'GASTO RRHH'!$AN$1:$AY$50,'GASTO RRHH'!$BA$1:$BL$50</definedName>
    <definedName name="_xlnm.Print_Area" localSheetId="1">'GASTOS PROGRAMA'!$A$1:$S$33</definedName>
    <definedName name="_xlnm.Print_Area" localSheetId="4">RESUMEN!$A$1:$O$50</definedName>
    <definedName name="_xlnm.Print_Area" localSheetId="2">RRHH!$A$1:$W$31</definedName>
    <definedName name="estructura">Hoja1!$AA$3:$AB$12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12" i="14" l="1"/>
  <c r="AB11" i="14"/>
  <c r="AB10" i="14"/>
  <c r="AB9" i="14"/>
  <c r="AB8" i="14"/>
  <c r="AB7" i="14"/>
  <c r="AB6" i="14"/>
  <c r="AB5" i="14"/>
  <c r="AB3" i="14"/>
  <c r="AB4" i="14"/>
  <c r="BL1" i="10"/>
  <c r="AY1" i="10"/>
  <c r="AL1" i="10"/>
  <c r="O1" i="11"/>
  <c r="Y1" i="10"/>
  <c r="L4" i="10"/>
  <c r="L1" i="10"/>
  <c r="O3" i="1"/>
  <c r="Y3" i="10" s="1"/>
  <c r="W1" i="8"/>
  <c r="O3" i="11" l="1"/>
  <c r="AL3" i="10"/>
  <c r="AY3" i="10"/>
  <c r="BL3" i="10"/>
  <c r="L3" i="10"/>
  <c r="S1" i="9"/>
  <c r="AD12" i="14" l="1"/>
  <c r="AD11" i="14"/>
  <c r="AD10" i="14"/>
  <c r="AD9" i="14"/>
  <c r="AD8" i="14"/>
  <c r="AD7" i="14"/>
  <c r="AD6" i="14"/>
  <c r="AD5" i="14"/>
  <c r="AD4" i="14"/>
  <c r="AD3" i="14"/>
  <c r="AE4" i="14" l="1"/>
  <c r="AE3" i="14"/>
  <c r="AE9" i="14"/>
  <c r="AE5" i="14"/>
  <c r="AE10" i="14"/>
  <c r="AE6" i="14"/>
  <c r="AE11" i="14"/>
  <c r="AE7" i="14"/>
  <c r="AE12" i="14"/>
  <c r="AE8" i="14"/>
  <c r="W42" i="10"/>
  <c r="V42" i="10"/>
  <c r="J11" i="14" s="1"/>
  <c r="P42" i="10"/>
  <c r="W41" i="10"/>
  <c r="V41" i="10"/>
  <c r="J10" i="14" s="1"/>
  <c r="P41" i="10"/>
  <c r="W40" i="10"/>
  <c r="V40" i="10"/>
  <c r="J9" i="14" s="1"/>
  <c r="P40" i="10"/>
  <c r="W39" i="10"/>
  <c r="V39" i="10"/>
  <c r="J8" i="14" s="1"/>
  <c r="P39" i="10"/>
  <c r="W38" i="10"/>
  <c r="V38" i="10"/>
  <c r="J7" i="14" s="1"/>
  <c r="P38" i="10"/>
  <c r="W37" i="10"/>
  <c r="V37" i="10"/>
  <c r="J6" i="14" s="1"/>
  <c r="P37" i="10"/>
  <c r="W36" i="10"/>
  <c r="V36" i="10"/>
  <c r="J5" i="14" s="1"/>
  <c r="P36" i="10"/>
  <c r="W35" i="10"/>
  <c r="V35" i="10"/>
  <c r="J4" i="14" s="1"/>
  <c r="P35" i="10"/>
  <c r="W34" i="10"/>
  <c r="V34" i="10"/>
  <c r="J3" i="14" s="1"/>
  <c r="P34" i="10"/>
  <c r="W33" i="10"/>
  <c r="V33" i="10"/>
  <c r="J2" i="14" s="1"/>
  <c r="P33" i="10"/>
  <c r="W22" i="10"/>
  <c r="V22" i="10"/>
  <c r="I11" i="14" s="1"/>
  <c r="P22" i="10"/>
  <c r="W21" i="10"/>
  <c r="V21" i="10"/>
  <c r="I10" i="14" s="1"/>
  <c r="P21" i="10"/>
  <c r="W20" i="10"/>
  <c r="V20" i="10"/>
  <c r="I9" i="14" s="1"/>
  <c r="P20" i="10"/>
  <c r="W19" i="10"/>
  <c r="V19" i="10"/>
  <c r="P19" i="10"/>
  <c r="W18" i="10"/>
  <c r="V18" i="10"/>
  <c r="I7" i="14" s="1"/>
  <c r="P18" i="10"/>
  <c r="W17" i="10"/>
  <c r="V17" i="10"/>
  <c r="I6" i="14" s="1"/>
  <c r="P17" i="10"/>
  <c r="W16" i="10"/>
  <c r="V16" i="10"/>
  <c r="I5" i="14" s="1"/>
  <c r="P16" i="10"/>
  <c r="W15" i="10"/>
  <c r="V15" i="10"/>
  <c r="I4" i="14" s="1"/>
  <c r="P15" i="10"/>
  <c r="W14" i="10"/>
  <c r="V14" i="10"/>
  <c r="I3" i="14" s="1"/>
  <c r="P14" i="10"/>
  <c r="W13" i="10"/>
  <c r="V13" i="10"/>
  <c r="I2" i="14" s="1"/>
  <c r="P13" i="10"/>
  <c r="J42" i="10"/>
  <c r="I42" i="10"/>
  <c r="H11" i="14" s="1"/>
  <c r="C42" i="10"/>
  <c r="J41" i="10"/>
  <c r="I41" i="10"/>
  <c r="C41" i="10"/>
  <c r="J40" i="10"/>
  <c r="I40" i="10"/>
  <c r="H9" i="14" s="1"/>
  <c r="C40" i="10"/>
  <c r="J39" i="10"/>
  <c r="I39" i="10"/>
  <c r="H8" i="14" s="1"/>
  <c r="C39" i="10"/>
  <c r="J38" i="10"/>
  <c r="I38" i="10"/>
  <c r="H7" i="14" s="1"/>
  <c r="C38" i="10"/>
  <c r="J37" i="10"/>
  <c r="I37" i="10"/>
  <c r="H6" i="14" s="1"/>
  <c r="C37" i="10"/>
  <c r="J36" i="10"/>
  <c r="I36" i="10"/>
  <c r="H5" i="14" s="1"/>
  <c r="C36" i="10"/>
  <c r="J35" i="10"/>
  <c r="I35" i="10"/>
  <c r="C35" i="10"/>
  <c r="J34" i="10"/>
  <c r="I34" i="10"/>
  <c r="H3" i="14" s="1"/>
  <c r="C34" i="10"/>
  <c r="J33" i="10"/>
  <c r="I33" i="10"/>
  <c r="C33" i="10"/>
  <c r="J22" i="10"/>
  <c r="I22" i="10"/>
  <c r="G11" i="14" s="1"/>
  <c r="C22" i="10"/>
  <c r="J21" i="10"/>
  <c r="I21" i="10"/>
  <c r="G10" i="14" s="1"/>
  <c r="C21" i="10"/>
  <c r="J20" i="10"/>
  <c r="I20" i="10"/>
  <c r="G9" i="14" s="1"/>
  <c r="C20" i="10"/>
  <c r="J19" i="10"/>
  <c r="I19" i="10"/>
  <c r="G8" i="14" s="1"/>
  <c r="C19" i="10"/>
  <c r="J18" i="10"/>
  <c r="I18" i="10"/>
  <c r="G7" i="14" s="1"/>
  <c r="C18" i="10"/>
  <c r="J17" i="10"/>
  <c r="I17" i="10"/>
  <c r="G6" i="14" s="1"/>
  <c r="C17" i="10"/>
  <c r="J16" i="10"/>
  <c r="I16" i="10"/>
  <c r="G5" i="14" s="1"/>
  <c r="C16" i="10"/>
  <c r="J15" i="10"/>
  <c r="I15" i="10"/>
  <c r="G4" i="14" s="1"/>
  <c r="C15" i="10"/>
  <c r="J14" i="10"/>
  <c r="I14" i="10"/>
  <c r="G3" i="14" s="1"/>
  <c r="C14" i="10"/>
  <c r="J13" i="10"/>
  <c r="I13" i="10"/>
  <c r="G2" i="14" s="1"/>
  <c r="C13" i="10"/>
  <c r="BJ42" i="10"/>
  <c r="BI42" i="10"/>
  <c r="P11" i="14" s="1"/>
  <c r="BC42" i="10"/>
  <c r="BJ41" i="10"/>
  <c r="BI41" i="10"/>
  <c r="P10" i="14" s="1"/>
  <c r="BC41" i="10"/>
  <c r="BJ40" i="10"/>
  <c r="BI40" i="10"/>
  <c r="P9" i="14" s="1"/>
  <c r="BC40" i="10"/>
  <c r="BJ39" i="10"/>
  <c r="BI39" i="10"/>
  <c r="P8" i="14" s="1"/>
  <c r="BC39" i="10"/>
  <c r="BJ38" i="10"/>
  <c r="BI38" i="10"/>
  <c r="P7" i="14" s="1"/>
  <c r="BC38" i="10"/>
  <c r="BJ37" i="10"/>
  <c r="BI37" i="10"/>
  <c r="P6" i="14" s="1"/>
  <c r="BC37" i="10"/>
  <c r="BJ36" i="10"/>
  <c r="BI36" i="10"/>
  <c r="P5" i="14" s="1"/>
  <c r="BC36" i="10"/>
  <c r="BJ35" i="10"/>
  <c r="BI35" i="10"/>
  <c r="P4" i="14" s="1"/>
  <c r="BC35" i="10"/>
  <c r="BJ34" i="10"/>
  <c r="BI34" i="10"/>
  <c r="P3" i="14" s="1"/>
  <c r="BC34" i="10"/>
  <c r="BJ33" i="10"/>
  <c r="BI33" i="10"/>
  <c r="P2" i="14" s="1"/>
  <c r="BC33" i="10"/>
  <c r="BJ22" i="10"/>
  <c r="BI22" i="10"/>
  <c r="O11" i="14" s="1"/>
  <c r="BC22" i="10"/>
  <c r="BJ21" i="10"/>
  <c r="BI21" i="10"/>
  <c r="O10" i="14" s="1"/>
  <c r="BC21" i="10"/>
  <c r="BJ20" i="10"/>
  <c r="BI20" i="10"/>
  <c r="O9" i="14" s="1"/>
  <c r="BC20" i="10"/>
  <c r="BJ19" i="10"/>
  <c r="BI19" i="10"/>
  <c r="O8" i="14" s="1"/>
  <c r="BC19" i="10"/>
  <c r="BJ18" i="10"/>
  <c r="BI18" i="10"/>
  <c r="O7" i="14" s="1"/>
  <c r="BC18" i="10"/>
  <c r="BJ17" i="10"/>
  <c r="BI17" i="10"/>
  <c r="O6" i="14" s="1"/>
  <c r="BC17" i="10"/>
  <c r="BJ16" i="10"/>
  <c r="BI16" i="10"/>
  <c r="O5" i="14" s="1"/>
  <c r="BC16" i="10"/>
  <c r="BJ15" i="10"/>
  <c r="BI15" i="10"/>
  <c r="O4" i="14" s="1"/>
  <c r="BC15" i="10"/>
  <c r="BJ14" i="10"/>
  <c r="BI14" i="10"/>
  <c r="O3" i="14" s="1"/>
  <c r="BC14" i="10"/>
  <c r="BJ13" i="10"/>
  <c r="BI13" i="10"/>
  <c r="O2" i="14" s="1"/>
  <c r="BC13" i="10"/>
  <c r="AW42" i="10"/>
  <c r="AV42" i="10"/>
  <c r="N11" i="14" s="1"/>
  <c r="AP42" i="10"/>
  <c r="AW41" i="10"/>
  <c r="AV41" i="10"/>
  <c r="N10" i="14" s="1"/>
  <c r="AP41" i="10"/>
  <c r="AW40" i="10"/>
  <c r="AV40" i="10"/>
  <c r="N9" i="14" s="1"/>
  <c r="AP40" i="10"/>
  <c r="AW39" i="10"/>
  <c r="AV39" i="10"/>
  <c r="N8" i="14" s="1"/>
  <c r="AP39" i="10"/>
  <c r="AW38" i="10"/>
  <c r="AV38" i="10"/>
  <c r="N7" i="14" s="1"/>
  <c r="AP38" i="10"/>
  <c r="AW37" i="10"/>
  <c r="AV37" i="10"/>
  <c r="N6" i="14" s="1"/>
  <c r="AP37" i="10"/>
  <c r="AW36" i="10"/>
  <c r="AV36" i="10"/>
  <c r="AP36" i="10"/>
  <c r="AW35" i="10"/>
  <c r="AV35" i="10"/>
  <c r="N4" i="14" s="1"/>
  <c r="AP35" i="10"/>
  <c r="AW34" i="10"/>
  <c r="AV34" i="10"/>
  <c r="N3" i="14" s="1"/>
  <c r="AP34" i="10"/>
  <c r="AW33" i="10"/>
  <c r="AV33" i="10"/>
  <c r="N2" i="14" s="1"/>
  <c r="AP33" i="10"/>
  <c r="AW22" i="10"/>
  <c r="AV22" i="10"/>
  <c r="M11" i="14" s="1"/>
  <c r="AP22" i="10"/>
  <c r="AW21" i="10"/>
  <c r="AV21" i="10"/>
  <c r="AP21" i="10"/>
  <c r="AW20" i="10"/>
  <c r="AV20" i="10"/>
  <c r="M9" i="14" s="1"/>
  <c r="AP20" i="10"/>
  <c r="AW19" i="10"/>
  <c r="AV19" i="10"/>
  <c r="M8" i="14" s="1"/>
  <c r="AP19" i="10"/>
  <c r="AW18" i="10"/>
  <c r="AV18" i="10"/>
  <c r="M7" i="14" s="1"/>
  <c r="AP18" i="10"/>
  <c r="AW17" i="10"/>
  <c r="AV17" i="10"/>
  <c r="M6" i="14" s="1"/>
  <c r="AP17" i="10"/>
  <c r="AW16" i="10"/>
  <c r="AV16" i="10"/>
  <c r="M5" i="14" s="1"/>
  <c r="AP16" i="10"/>
  <c r="AW15" i="10"/>
  <c r="AV15" i="10"/>
  <c r="M4" i="14" s="1"/>
  <c r="AP15" i="10"/>
  <c r="AW14" i="10"/>
  <c r="AV14" i="10"/>
  <c r="M3" i="14" s="1"/>
  <c r="AP14" i="10"/>
  <c r="AW13" i="10"/>
  <c r="AV13" i="10"/>
  <c r="AP13" i="10"/>
  <c r="AJ42" i="10"/>
  <c r="AI42" i="10"/>
  <c r="L11" i="14" s="1"/>
  <c r="AC42" i="10"/>
  <c r="AJ41" i="10"/>
  <c r="AI41" i="10"/>
  <c r="L10" i="14" s="1"/>
  <c r="AC41" i="10"/>
  <c r="AJ40" i="10"/>
  <c r="AI40" i="10"/>
  <c r="L9" i="14" s="1"/>
  <c r="AC40" i="10"/>
  <c r="AJ39" i="10"/>
  <c r="AI39" i="10"/>
  <c r="L8" i="14" s="1"/>
  <c r="AC39" i="10"/>
  <c r="AJ38" i="10"/>
  <c r="AI38" i="10"/>
  <c r="L7" i="14" s="1"/>
  <c r="AC38" i="10"/>
  <c r="AJ37" i="10"/>
  <c r="AI37" i="10"/>
  <c r="L6" i="14" s="1"/>
  <c r="AC37" i="10"/>
  <c r="AJ36" i="10"/>
  <c r="AI36" i="10"/>
  <c r="L5" i="14" s="1"/>
  <c r="AC36" i="10"/>
  <c r="AJ35" i="10"/>
  <c r="AI35" i="10"/>
  <c r="L4" i="14" s="1"/>
  <c r="AC35" i="10"/>
  <c r="AJ34" i="10"/>
  <c r="AI34" i="10"/>
  <c r="L3" i="14" s="1"/>
  <c r="AC34" i="10"/>
  <c r="AJ33" i="10"/>
  <c r="AI33" i="10"/>
  <c r="L2" i="14" s="1"/>
  <c r="AC33" i="10"/>
  <c r="AJ22" i="10"/>
  <c r="AJ21" i="10"/>
  <c r="AJ20" i="10"/>
  <c r="AJ19" i="10"/>
  <c r="AJ18" i="10"/>
  <c r="AJ17" i="10"/>
  <c r="AJ16" i="10"/>
  <c r="AJ15" i="10"/>
  <c r="AJ14" i="10"/>
  <c r="AJ13" i="10"/>
  <c r="AI22" i="10"/>
  <c r="K11" i="14" s="1"/>
  <c r="AC22" i="10"/>
  <c r="AI21" i="10"/>
  <c r="K10" i="14" s="1"/>
  <c r="AC21" i="10"/>
  <c r="AI20" i="10"/>
  <c r="K9" i="14" s="1"/>
  <c r="AC20" i="10"/>
  <c r="AI19" i="10"/>
  <c r="K8" i="14" s="1"/>
  <c r="AC19" i="10"/>
  <c r="AI18" i="10"/>
  <c r="K7" i="14" s="1"/>
  <c r="AC18" i="10"/>
  <c r="AI17" i="10"/>
  <c r="K6" i="14" s="1"/>
  <c r="AC17" i="10"/>
  <c r="AI16" i="10"/>
  <c r="AL16" i="10" s="1"/>
  <c r="AC16" i="10"/>
  <c r="AI15" i="10"/>
  <c r="K4" i="14" s="1"/>
  <c r="AC15" i="10"/>
  <c r="AI14" i="10"/>
  <c r="K3" i="14" s="1"/>
  <c r="AC14" i="10"/>
  <c r="AI13" i="10"/>
  <c r="K2" i="14" s="1"/>
  <c r="AC13" i="10"/>
  <c r="R3" i="14"/>
  <c r="S3" i="14"/>
  <c r="T3" i="14"/>
  <c r="M23" i="11" s="1"/>
  <c r="V3" i="14"/>
  <c r="W3" i="14"/>
  <c r="X3" i="14"/>
  <c r="M31" i="11" s="1"/>
  <c r="R4" i="14"/>
  <c r="S4" i="14"/>
  <c r="T4" i="14"/>
  <c r="M24" i="11" s="1"/>
  <c r="V4" i="14"/>
  <c r="W4" i="14"/>
  <c r="X4" i="14"/>
  <c r="M32" i="11" s="1"/>
  <c r="R5" i="14"/>
  <c r="S5" i="14"/>
  <c r="T5" i="14"/>
  <c r="M25" i="11" s="1"/>
  <c r="V5" i="14"/>
  <c r="W5" i="14"/>
  <c r="X5" i="14"/>
  <c r="M33" i="11" s="1"/>
  <c r="R6" i="14"/>
  <c r="S6" i="14"/>
  <c r="T6" i="14"/>
  <c r="M26" i="11" s="1"/>
  <c r="V6" i="14"/>
  <c r="W6" i="14"/>
  <c r="X6" i="14"/>
  <c r="M34" i="11" s="1"/>
  <c r="X2" i="14"/>
  <c r="M30" i="11" s="1"/>
  <c r="W2" i="14"/>
  <c r="V2" i="14"/>
  <c r="T2" i="14"/>
  <c r="M22" i="11" s="1"/>
  <c r="S2" i="14"/>
  <c r="R2" i="14"/>
  <c r="D10" i="14"/>
  <c r="E10" i="14"/>
  <c r="F10" i="14"/>
  <c r="D11" i="14"/>
  <c r="E11" i="14"/>
  <c r="F11" i="14"/>
  <c r="D3" i="14"/>
  <c r="E3" i="14"/>
  <c r="F3" i="14"/>
  <c r="D4" i="14"/>
  <c r="E4" i="14"/>
  <c r="F4" i="14"/>
  <c r="D5" i="14"/>
  <c r="E5" i="14"/>
  <c r="F5" i="14"/>
  <c r="D6" i="14"/>
  <c r="E6" i="14"/>
  <c r="F6" i="14"/>
  <c r="D7" i="14"/>
  <c r="E7" i="14"/>
  <c r="F7" i="14"/>
  <c r="D8" i="14"/>
  <c r="E8" i="14"/>
  <c r="F8" i="14"/>
  <c r="D9" i="14"/>
  <c r="E9" i="14"/>
  <c r="F9" i="14"/>
  <c r="F2" i="14"/>
  <c r="E2" i="14"/>
  <c r="D2" i="14"/>
  <c r="B5" i="14"/>
  <c r="B6" i="14"/>
  <c r="B7" i="14"/>
  <c r="B8" i="14"/>
  <c r="B4" i="14"/>
  <c r="B3" i="14"/>
  <c r="B2" i="14"/>
  <c r="AF12" i="14" l="1"/>
  <c r="AF4" i="14"/>
  <c r="AF8" i="14"/>
  <c r="AF11" i="14"/>
  <c r="AF10" i="14"/>
  <c r="AF3" i="14"/>
  <c r="AF5" i="14"/>
  <c r="AF6" i="14"/>
  <c r="AF7" i="14"/>
  <c r="AF9" i="14"/>
  <c r="Y17" i="10"/>
  <c r="AY36" i="10"/>
  <c r="L35" i="10"/>
  <c r="AY38" i="10"/>
  <c r="L33" i="10"/>
  <c r="L41" i="10"/>
  <c r="Y19" i="10"/>
  <c r="H2" i="14"/>
  <c r="AY42" i="10"/>
  <c r="AY13" i="10"/>
  <c r="AY21" i="10"/>
  <c r="M10" i="14"/>
  <c r="I8" i="14"/>
  <c r="N5" i="14"/>
  <c r="H4" i="14"/>
  <c r="K5" i="14"/>
  <c r="H10" i="14"/>
  <c r="AY18" i="10"/>
  <c r="M2" i="14"/>
  <c r="AY37" i="10"/>
  <c r="BL20" i="10"/>
  <c r="Y15" i="10"/>
  <c r="Y33" i="10"/>
  <c r="Y41" i="10"/>
  <c r="AL19" i="10"/>
  <c r="BL18" i="10"/>
  <c r="BL39" i="10"/>
  <c r="L17" i="10"/>
  <c r="AL14" i="10"/>
  <c r="AL18" i="10"/>
  <c r="AL22" i="10"/>
  <c r="AL34" i="10"/>
  <c r="AL37" i="10"/>
  <c r="AL42" i="10"/>
  <c r="BL34" i="10"/>
  <c r="BL42" i="10"/>
  <c r="L20" i="10"/>
  <c r="Y13" i="10"/>
  <c r="AL35" i="10"/>
  <c r="AY39" i="10"/>
  <c r="BL14" i="10"/>
  <c r="BL22" i="10"/>
  <c r="L36" i="10"/>
  <c r="AL41" i="10"/>
  <c r="Y40" i="10"/>
  <c r="BL33" i="10"/>
  <c r="BL41" i="10"/>
  <c r="L19" i="10"/>
  <c r="AY33" i="10"/>
  <c r="AL13" i="10"/>
  <c r="AL17" i="10"/>
  <c r="AL21" i="10"/>
  <c r="AY19" i="10"/>
  <c r="AY34" i="10"/>
  <c r="BL19" i="10"/>
  <c r="AL20" i="10"/>
  <c r="AL33" i="10"/>
  <c r="AL39" i="10"/>
  <c r="AY14" i="10"/>
  <c r="BL35" i="10"/>
  <c r="L13" i="10"/>
  <c r="L21" i="10"/>
  <c r="Y18" i="10"/>
  <c r="AY17" i="10"/>
  <c r="L39" i="10"/>
  <c r="Y21" i="10"/>
  <c r="AL15" i="10"/>
  <c r="AY15" i="10"/>
  <c r="AY40" i="10"/>
  <c r="L37" i="10"/>
  <c r="L40" i="10"/>
  <c r="Y22" i="10"/>
  <c r="AL40" i="10"/>
  <c r="BL13" i="10"/>
  <c r="BL21" i="10"/>
  <c r="Y16" i="10"/>
  <c r="Y36" i="10"/>
  <c r="AL38" i="10"/>
  <c r="AY22" i="10"/>
  <c r="AY41" i="10"/>
  <c r="BL16" i="10"/>
  <c r="BL37" i="10"/>
  <c r="L15" i="10"/>
  <c r="Y14" i="10"/>
  <c r="Y39" i="10"/>
  <c r="AL36" i="10"/>
  <c r="AY20" i="10"/>
  <c r="BL40" i="10"/>
  <c r="L18" i="10"/>
  <c r="L42" i="10"/>
  <c r="Y34" i="10"/>
  <c r="Y42" i="10"/>
  <c r="Y37" i="10"/>
  <c r="AY16" i="10"/>
  <c r="AY35" i="10"/>
  <c r="BL17" i="10"/>
  <c r="BL38" i="10"/>
  <c r="L16" i="10"/>
  <c r="L38" i="10"/>
  <c r="Y35" i="10"/>
  <c r="BL15" i="10"/>
  <c r="BL36" i="10"/>
  <c r="L14" i="10"/>
  <c r="L22" i="10"/>
  <c r="L34" i="10"/>
  <c r="Y20" i="10"/>
  <c r="Y38" i="10"/>
  <c r="M35" i="11" l="1"/>
  <c r="M27" i="11"/>
  <c r="BL43" i="10"/>
  <c r="M18" i="11" s="1"/>
  <c r="BL23" i="10"/>
  <c r="M17" i="11" s="1"/>
  <c r="Y43" i="10"/>
  <c r="M12" i="11" s="1"/>
  <c r="Y23" i="10"/>
  <c r="M11" i="11" s="1"/>
  <c r="L43" i="10"/>
  <c r="M10" i="11" s="1"/>
  <c r="S25" i="9"/>
  <c r="S14" i="9"/>
  <c r="AY23" i="10" l="1"/>
  <c r="M15" i="11" s="1"/>
  <c r="AY43" i="10"/>
  <c r="M16" i="11" s="1"/>
  <c r="AL23" i="10"/>
  <c r="M13" i="11" s="1"/>
  <c r="AL43" i="10"/>
  <c r="M14" i="11" s="1"/>
  <c r="L23" i="10"/>
  <c r="M9" i="11" l="1"/>
  <c r="M19" i="11" s="1"/>
  <c r="M38" i="11" s="1"/>
  <c r="M40" i="11" s="1"/>
  <c r="O2" i="1"/>
  <c r="L2" i="10" l="1"/>
  <c r="Y2" i="10"/>
  <c r="AY2" i="10"/>
  <c r="O2" i="11"/>
  <c r="W2" i="8"/>
  <c r="BL2" i="10"/>
  <c r="AL2" i="10"/>
  <c r="M42" i="11"/>
  <c r="W3" i="8"/>
  <c r="S3" i="9"/>
  <c r="S2" i="9"/>
</calcChain>
</file>

<file path=xl/sharedStrings.xml><?xml version="1.0" encoding="utf-8"?>
<sst xmlns="http://schemas.openxmlformats.org/spreadsheetml/2006/main" count="363" uniqueCount="205">
  <si>
    <t>Fondo Europeo de Desarrollo Regional</t>
  </si>
  <si>
    <t>Una manera de hacer Europa</t>
  </si>
  <si>
    <t>NOMBRE:</t>
  </si>
  <si>
    <t>ACRÓNIMO:</t>
  </si>
  <si>
    <t>DATOS DEL SOLICITANTE</t>
  </si>
  <si>
    <t>Pág 1</t>
  </si>
  <si>
    <t>Pág 2</t>
  </si>
  <si>
    <t>T1</t>
  </si>
  <si>
    <t>T2</t>
  </si>
  <si>
    <t>T3</t>
  </si>
  <si>
    <t>T4</t>
  </si>
  <si>
    <t>T5</t>
  </si>
  <si>
    <t>T6</t>
  </si>
  <si>
    <t>T7</t>
  </si>
  <si>
    <t>T8</t>
  </si>
  <si>
    <t>T9</t>
  </si>
  <si>
    <t>T10</t>
  </si>
  <si>
    <t>CAF</t>
  </si>
  <si>
    <t>NAF</t>
  </si>
  <si>
    <t>APELLIDOS</t>
  </si>
  <si>
    <t>NOMBRE</t>
  </si>
  <si>
    <t>TITULACIÓN</t>
  </si>
  <si>
    <t>COSTE/HORA
EMPRESA
(€/h)</t>
  </si>
  <si>
    <t>Pág 3</t>
  </si>
  <si>
    <t>COLABORACIÓN EXTERNA</t>
  </si>
  <si>
    <t>C1</t>
  </si>
  <si>
    <t>C2</t>
  </si>
  <si>
    <t>C3</t>
  </si>
  <si>
    <t>C4</t>
  </si>
  <si>
    <t>C5</t>
  </si>
  <si>
    <t>ACRÓNIMO</t>
  </si>
  <si>
    <t>IMPORTE (€)</t>
  </si>
  <si>
    <t>COLABORACIONES EXTERNAS CONTRATADAS POR EL SOLICITANTE</t>
  </si>
  <si>
    <t>Pág 4</t>
  </si>
  <si>
    <t>DESCRIPCIÓN DEL GASTO</t>
  </si>
  <si>
    <t>RRHH</t>
  </si>
  <si>
    <t>TOTAL</t>
  </si>
  <si>
    <t>OTROS GASTOS DEL PROYECTO</t>
  </si>
  <si>
    <t>DOCTOR
(S/N)</t>
  </si>
  <si>
    <r>
      <t>1</t>
    </r>
    <r>
      <rPr>
        <b/>
        <vertAlign val="superscript"/>
        <sz val="10"/>
        <color theme="1"/>
        <rFont val="Gotham"/>
        <family val="3"/>
      </rPr>
      <t>er</t>
    </r>
    <r>
      <rPr>
        <b/>
        <sz val="10"/>
        <color theme="1"/>
        <rFont val="Gotham"/>
        <family val="3"/>
      </rPr>
      <t xml:space="preserve"> T</t>
    </r>
  </si>
  <si>
    <r>
      <t>2</t>
    </r>
    <r>
      <rPr>
        <b/>
        <vertAlign val="superscript"/>
        <sz val="10"/>
        <color theme="1"/>
        <rFont val="Gotham"/>
        <family val="3"/>
      </rPr>
      <t>o</t>
    </r>
    <r>
      <rPr>
        <b/>
        <sz val="10"/>
        <color theme="1"/>
        <rFont val="Gotham"/>
        <family val="3"/>
      </rPr>
      <t xml:space="preserve"> T</t>
    </r>
  </si>
  <si>
    <r>
      <t>3</t>
    </r>
    <r>
      <rPr>
        <b/>
        <vertAlign val="superscript"/>
        <sz val="10"/>
        <color theme="1"/>
        <rFont val="Gotham"/>
        <family val="3"/>
      </rPr>
      <t>er</t>
    </r>
    <r>
      <rPr>
        <b/>
        <sz val="10"/>
        <color theme="1"/>
        <rFont val="Gotham"/>
        <family val="3"/>
      </rPr>
      <t xml:space="preserve"> T</t>
    </r>
  </si>
  <si>
    <r>
      <t>4</t>
    </r>
    <r>
      <rPr>
        <b/>
        <vertAlign val="superscript"/>
        <sz val="10"/>
        <color theme="1"/>
        <rFont val="Gotham"/>
        <family val="3"/>
      </rPr>
      <t>o</t>
    </r>
    <r>
      <rPr>
        <b/>
        <sz val="10"/>
        <color theme="1"/>
        <rFont val="Gotham"/>
        <family val="3"/>
      </rPr>
      <t xml:space="preserve"> T</t>
    </r>
  </si>
  <si>
    <t>€/h</t>
  </si>
  <si>
    <t>HORAS</t>
  </si>
  <si>
    <t>TOTAL COSTES DIRECTOS DE PERSONAL</t>
  </si>
  <si>
    <t>COLABORACIONES EXTERNAS</t>
  </si>
  <si>
    <t>COSTES DIRECTOS DE PERSONAL</t>
  </si>
  <si>
    <t>OG1</t>
  </si>
  <si>
    <t>OG2</t>
  </si>
  <si>
    <t>OG3</t>
  </si>
  <si>
    <t>OG4</t>
  </si>
  <si>
    <t>OG5</t>
  </si>
  <si>
    <t>Pág 5</t>
  </si>
  <si>
    <t>Pág 6</t>
  </si>
  <si>
    <t>Pág 7</t>
  </si>
  <si>
    <t>Pág 8</t>
  </si>
  <si>
    <t>SOLICITANTE:</t>
  </si>
  <si>
    <t>SOLICITUD</t>
  </si>
  <si>
    <t>COLABORACIÓN:</t>
  </si>
  <si>
    <t>OTROS GASTOS</t>
  </si>
  <si>
    <t>h PT1</t>
  </si>
  <si>
    <t>h PT2</t>
  </si>
  <si>
    <t>h PT3</t>
  </si>
  <si>
    <t>h PT4</t>
  </si>
  <si>
    <t>h PT5</t>
  </si>
  <si>
    <t>h PT6</t>
  </si>
  <si>
    <t>h PT7</t>
  </si>
  <si>
    <t>h PT8</t>
  </si>
  <si>
    <t>h PT9</t>
  </si>
  <si>
    <t>h PT10</t>
  </si>
  <si>
    <t>ESTRUCTURA GENERAL PROYECTO</t>
  </si>
  <si>
    <t>ESTRUCTURA PARTICULAR PROYECTO</t>
  </si>
  <si>
    <t>Pág 9</t>
  </si>
  <si>
    <t>COSTES INDIRECTOS</t>
  </si>
  <si>
    <t>BASE</t>
  </si>
  <si>
    <t>PORCENTAJE</t>
  </si>
  <si>
    <t>TÍTULO DEL PROGRAMA</t>
  </si>
  <si>
    <t>Modalidad 2: Solicitud Programa de actuaciones no económicas de apoyo a la I+D</t>
  </si>
  <si>
    <t>OTROS GASTOS DEL PROGRAMA</t>
  </si>
  <si>
    <t>RECURSOS HUMANOS DEL SOLICITANTE QUE PARTICIPAN EN EL PROGRAMA</t>
  </si>
  <si>
    <t>ACTUACIÓN</t>
  </si>
  <si>
    <t>ACT1</t>
  </si>
  <si>
    <t>ACT1-T1</t>
  </si>
  <si>
    <t>ACT1-T2</t>
  </si>
  <si>
    <t>ACT1-T3</t>
  </si>
  <si>
    <t>ACT1-T4</t>
  </si>
  <si>
    <t>ACT1-T5</t>
  </si>
  <si>
    <t>ACT1-T6</t>
  </si>
  <si>
    <t>ACT1-T7</t>
  </si>
  <si>
    <t>ACT1-T8</t>
  </si>
  <si>
    <t>ACT1-T9</t>
  </si>
  <si>
    <t>ACT1-T10</t>
  </si>
  <si>
    <t>ACT2-T1</t>
  </si>
  <si>
    <t>ACT2-T2</t>
  </si>
  <si>
    <t>ACT2-T3</t>
  </si>
  <si>
    <t>ACT2-T4</t>
  </si>
  <si>
    <t>ACT2-T5</t>
  </si>
  <si>
    <t>ACT2-T6</t>
  </si>
  <si>
    <t>ACT2-T7</t>
  </si>
  <si>
    <t>ACT2-T8</t>
  </si>
  <si>
    <t>ACT2-T9</t>
  </si>
  <si>
    <t>ACT2-T10</t>
  </si>
  <si>
    <t>ACT3-T1</t>
  </si>
  <si>
    <t>ACT3-T2</t>
  </si>
  <si>
    <t>ACT3-T3</t>
  </si>
  <si>
    <t>ACT3-T4</t>
  </si>
  <si>
    <t>ACT3-T5</t>
  </si>
  <si>
    <t>ACT3-T6</t>
  </si>
  <si>
    <t>ACT3-T7</t>
  </si>
  <si>
    <t>ACT3-T8</t>
  </si>
  <si>
    <t>ACT3-T9</t>
  </si>
  <si>
    <t>ACT3-T10</t>
  </si>
  <si>
    <t>ACT4-T1</t>
  </si>
  <si>
    <t>ACT4-T2</t>
  </si>
  <si>
    <t>ACT4-T3</t>
  </si>
  <si>
    <t>ACT4-T4</t>
  </si>
  <si>
    <t>ACT4-T5</t>
  </si>
  <si>
    <t>ACT4-T6</t>
  </si>
  <si>
    <t>ACT4-T7</t>
  </si>
  <si>
    <t>ACT4-T8</t>
  </si>
  <si>
    <t>ACT4-T9</t>
  </si>
  <si>
    <t>ACT4-T10</t>
  </si>
  <si>
    <t>ACT5-T1</t>
  </si>
  <si>
    <t>ACT5-T2</t>
  </si>
  <si>
    <t>ACT5-T3</t>
  </si>
  <si>
    <t>ACT5-T4</t>
  </si>
  <si>
    <t>ACT5-T5</t>
  </si>
  <si>
    <t>ACT5-T6</t>
  </si>
  <si>
    <t>ACT5-T7</t>
  </si>
  <si>
    <t>ACT5-T8</t>
  </si>
  <si>
    <t>ACT5-T9</t>
  </si>
  <si>
    <t>ACT5-T10</t>
  </si>
  <si>
    <t>ACT6-T1</t>
  </si>
  <si>
    <t>ACT6-T2</t>
  </si>
  <si>
    <t>ACT6-T3</t>
  </si>
  <si>
    <t>ACT6-T4</t>
  </si>
  <si>
    <t>ACT6-T5</t>
  </si>
  <si>
    <t>ACT6-T6</t>
  </si>
  <si>
    <t>ACT6-T7</t>
  </si>
  <si>
    <t>ACT6-T8</t>
  </si>
  <si>
    <t>ACT6-T9</t>
  </si>
  <si>
    <t>ACT6-T10</t>
  </si>
  <si>
    <t>ACT7-T1</t>
  </si>
  <si>
    <t>ACT7-T2</t>
  </si>
  <si>
    <t>ACT7-T3</t>
  </si>
  <si>
    <t>ACT7-T4</t>
  </si>
  <si>
    <t>ACT7-T5</t>
  </si>
  <si>
    <t>ACT7-T6</t>
  </si>
  <si>
    <t>ACT7-T7</t>
  </si>
  <si>
    <t>ACT7-T8</t>
  </si>
  <si>
    <t>ACT7-T9</t>
  </si>
  <si>
    <t>ACT7-T10</t>
  </si>
  <si>
    <t>ACT8-T1</t>
  </si>
  <si>
    <t>ACT8-T2</t>
  </si>
  <si>
    <t>ACT8-T3</t>
  </si>
  <si>
    <t>ACT8-T4</t>
  </si>
  <si>
    <t>ACT8-T5</t>
  </si>
  <si>
    <t>ACT8-T6</t>
  </si>
  <si>
    <t>ACT8-T7</t>
  </si>
  <si>
    <t>ACT8-T8</t>
  </si>
  <si>
    <t>ACT8-T9</t>
  </si>
  <si>
    <t>ACT8-T10</t>
  </si>
  <si>
    <t>ACT9-T1</t>
  </si>
  <si>
    <t>ACT9-T2</t>
  </si>
  <si>
    <t>ACT9-T3</t>
  </si>
  <si>
    <t>ACT9-T4</t>
  </si>
  <si>
    <t>ACT9-T5</t>
  </si>
  <si>
    <t>ACT9-T6</t>
  </si>
  <si>
    <t>ACT9-T7</t>
  </si>
  <si>
    <t>ACT9-T8</t>
  </si>
  <si>
    <t>ACT9-T9</t>
  </si>
  <si>
    <t>ACT9-T10</t>
  </si>
  <si>
    <t>ACT10-T1</t>
  </si>
  <si>
    <t>ACT10-T2</t>
  </si>
  <si>
    <t>ACT10-T3</t>
  </si>
  <si>
    <t>ACT10-T4</t>
  </si>
  <si>
    <t>ACT10-T5</t>
  </si>
  <si>
    <t>ACT10-T6</t>
  </si>
  <si>
    <t>ACT10-T7</t>
  </si>
  <si>
    <t>ACT10-T8</t>
  </si>
  <si>
    <t>ACT10-T9</t>
  </si>
  <si>
    <t>ACT10-T10</t>
  </si>
  <si>
    <t>ACT3</t>
  </si>
  <si>
    <t>ACT5</t>
  </si>
  <si>
    <t>ACT7</t>
  </si>
  <si>
    <t>ACT9</t>
  </si>
  <si>
    <t>TOTAL ACT1-RRHH</t>
  </si>
  <si>
    <t>TOTAL ACT3-RRHH</t>
  </si>
  <si>
    <t>TOTAL ACT5-RRHH</t>
  </si>
  <si>
    <t>TOTAL ACT7-RRHH</t>
  </si>
  <si>
    <t>TOTAL ACT9-RRHH</t>
  </si>
  <si>
    <t>ACT2</t>
  </si>
  <si>
    <t>ACT4</t>
  </si>
  <si>
    <t>ACT6</t>
  </si>
  <si>
    <t>ACT8</t>
  </si>
  <si>
    <t>ACT10</t>
  </si>
  <si>
    <t>TOTAL ACT2-RRHH</t>
  </si>
  <si>
    <t>TOTAL ACT4-RRHH</t>
  </si>
  <si>
    <t>TOTAL ACT6-RRHH</t>
  </si>
  <si>
    <t>TOTAL ACT8-RRHH</t>
  </si>
  <si>
    <t>TOTAL ACT10-RRHH</t>
  </si>
  <si>
    <t>TOTAL PROGRAMA</t>
  </si>
  <si>
    <t>RESUMEN ECONÓMICO DEL PROGRAMA</t>
  </si>
  <si>
    <t>PROGRAMA: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</si>
</sst>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14">
    <font>
      <sz val="11"/>
      <color theme="1"/>
      <name val="Calibri"/>
      <family val="2"/>
      <scheme val="minor"/>
    </font>
    <font>
      <b/>
      <sz val="9"/>
      <color rgb="FF000000"/>
      <name val="Gotham"/>
      <family val="3"/>
    </font>
    <font>
      <sz val="8"/>
      <color rgb="FF000000"/>
      <name val="Gotham"/>
      <family val="3"/>
    </font>
    <font>
      <sz val="11"/>
      <color theme="1"/>
      <name val="Gotham"/>
      <family val="3"/>
    </font>
    <font>
      <b/>
      <sz val="11"/>
      <color theme="1"/>
      <name val="Gotham"/>
      <family val="3"/>
    </font>
    <font>
      <sz val="9"/>
      <color theme="1"/>
      <name val="Gotham"/>
      <family val="3"/>
    </font>
    <font>
      <sz val="10"/>
      <color theme="1"/>
      <name val="Gotham"/>
      <family val="3"/>
    </font>
    <font>
      <b/>
      <sz val="10"/>
      <color theme="1"/>
      <name val="Gotham"/>
      <family val="3"/>
    </font>
    <font>
      <b/>
      <sz val="9"/>
      <color theme="1"/>
      <name val="Gotham"/>
      <family val="3"/>
    </font>
    <font>
      <b/>
      <sz val="8"/>
      <color theme="1"/>
      <name val="Gotham"/>
      <family val="3"/>
    </font>
    <font>
      <b/>
      <vertAlign val="superscript"/>
      <sz val="10"/>
      <color theme="1"/>
      <name val="Gotham"/>
      <family val="3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  <fill>
      <patternFill patternType="solid">
        <fgColor theme="9" tint="0.79998168889431442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1" fillId="0" borderId="0" applyFont="0" applyFill="0" applyBorder="0" applyAlignment="0" applyProtection="0"/>
  </cellStyleXfs>
  <cellXfs count="189">
    <xf numFmtId="0" fontId="0" fillId="0" borderId="0" xfId="0"/>
    <xf numFmtId="0" fontId="1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4" fontId="4" fillId="0" borderId="0" xfId="0" applyNumberFormat="1" applyFont="1" applyAlignment="1">
      <alignment horizontal="right" vertical="center"/>
    </xf>
    <xf numFmtId="0" fontId="7" fillId="3" borderId="22" xfId="0" applyFont="1" applyFill="1" applyBorder="1" applyAlignment="1">
      <alignment vertical="center"/>
    </xf>
    <xf numFmtId="0" fontId="7" fillId="3" borderId="34" xfId="0" applyFont="1" applyFill="1" applyBorder="1" applyAlignment="1">
      <alignment vertical="center"/>
    </xf>
    <xf numFmtId="0" fontId="6" fillId="3" borderId="44" xfId="0" applyFont="1" applyFill="1" applyBorder="1" applyAlignment="1">
      <alignment vertical="center"/>
    </xf>
    <xf numFmtId="0" fontId="6" fillId="3" borderId="0" xfId="0" applyFont="1" applyFill="1" applyBorder="1" applyAlignment="1">
      <alignment vertical="center"/>
    </xf>
    <xf numFmtId="0" fontId="6" fillId="3" borderId="1" xfId="0" applyFont="1" applyFill="1" applyBorder="1" applyAlignment="1">
      <alignment vertical="center"/>
    </xf>
    <xf numFmtId="0" fontId="6" fillId="3" borderId="36" xfId="0" applyFont="1" applyFill="1" applyBorder="1" applyAlignment="1">
      <alignment vertical="center"/>
    </xf>
    <xf numFmtId="0" fontId="6" fillId="3" borderId="37" xfId="0" applyFont="1" applyFill="1" applyBorder="1" applyAlignment="1">
      <alignment vertical="center"/>
    </xf>
    <xf numFmtId="0" fontId="7" fillId="3" borderId="37" xfId="0" applyFont="1" applyFill="1" applyBorder="1" applyAlignment="1">
      <alignment horizontal="right" vertical="center"/>
    </xf>
    <xf numFmtId="0" fontId="7" fillId="3" borderId="37" xfId="0" applyFont="1" applyFill="1" applyBorder="1" applyAlignment="1">
      <alignment vertical="center"/>
    </xf>
    <xf numFmtId="0" fontId="3" fillId="3" borderId="10" xfId="0" applyFont="1" applyFill="1" applyBorder="1" applyAlignment="1">
      <alignment vertical="center"/>
    </xf>
    <xf numFmtId="0" fontId="4" fillId="3" borderId="11" xfId="0" applyFont="1" applyFill="1" applyBorder="1" applyAlignment="1">
      <alignment vertical="center"/>
    </xf>
    <xf numFmtId="0" fontId="4" fillId="3" borderId="11" xfId="0" applyFont="1" applyFill="1" applyBorder="1" applyAlignment="1">
      <alignment horizontal="right" vertical="center"/>
    </xf>
    <xf numFmtId="2" fontId="5" fillId="3" borderId="15" xfId="0" applyNumberFormat="1" applyFont="1" applyFill="1" applyBorder="1" applyAlignment="1">
      <alignment horizontal="right" vertical="center"/>
    </xf>
    <xf numFmtId="2" fontId="5" fillId="3" borderId="3" xfId="0" applyNumberFormat="1" applyFont="1" applyFill="1" applyBorder="1" applyAlignment="1">
      <alignment horizontal="right" vertical="center"/>
    </xf>
    <xf numFmtId="2" fontId="5" fillId="3" borderId="6" xfId="0" applyNumberFormat="1" applyFont="1" applyFill="1" applyBorder="1" applyAlignment="1">
      <alignment horizontal="right" vertical="center"/>
    </xf>
    <xf numFmtId="4" fontId="4" fillId="3" borderId="46" xfId="0" applyNumberFormat="1" applyFont="1" applyFill="1" applyBorder="1" applyAlignment="1">
      <alignment horizontal="right" vertical="center"/>
    </xf>
    <xf numFmtId="0" fontId="7" fillId="3" borderId="0" xfId="0" applyFont="1" applyFill="1" applyBorder="1" applyAlignment="1">
      <alignment vertical="center"/>
    </xf>
    <xf numFmtId="0" fontId="7" fillId="3" borderId="0" xfId="0" quotePrefix="1" applyFont="1" applyFill="1" applyBorder="1" applyAlignment="1">
      <alignment horizontal="right" vertical="center"/>
    </xf>
    <xf numFmtId="9" fontId="7" fillId="3" borderId="0" xfId="0" quotePrefix="1" applyNumberFormat="1" applyFont="1" applyFill="1" applyBorder="1" applyAlignment="1">
      <alignment horizontal="center" vertical="center"/>
    </xf>
    <xf numFmtId="0" fontId="7" fillId="3" borderId="34" xfId="0" quotePrefix="1" applyFont="1" applyFill="1" applyBorder="1" applyAlignment="1">
      <alignment horizontal="right" vertical="center"/>
    </xf>
    <xf numFmtId="9" fontId="7" fillId="3" borderId="34" xfId="0" quotePrefix="1" applyNumberFormat="1" applyFont="1" applyFill="1" applyBorder="1" applyAlignment="1">
      <alignment horizontal="center" vertical="center"/>
    </xf>
    <xf numFmtId="0" fontId="7" fillId="3" borderId="34" xfId="0" quotePrefix="1" applyFont="1" applyFill="1" applyBorder="1" applyAlignment="1">
      <alignment vertical="center"/>
    </xf>
    <xf numFmtId="0" fontId="7" fillId="3" borderId="34" xfId="0" applyFont="1" applyFill="1" applyBorder="1" applyAlignment="1">
      <alignment horizontal="right" vertical="center"/>
    </xf>
    <xf numFmtId="0" fontId="7" fillId="3" borderId="44" xfId="0" applyFont="1" applyFill="1" applyBorder="1" applyAlignment="1">
      <alignment vertical="center"/>
    </xf>
    <xf numFmtId="0" fontId="7" fillId="3" borderId="36" xfId="0" applyFont="1" applyFill="1" applyBorder="1" applyAlignment="1">
      <alignment vertical="center"/>
    </xf>
    <xf numFmtId="0" fontId="7" fillId="3" borderId="37" xfId="0" quotePrefix="1" applyFont="1" applyFill="1" applyBorder="1" applyAlignment="1">
      <alignment horizontal="right" vertical="center"/>
    </xf>
    <xf numFmtId="9" fontId="7" fillId="3" borderId="37" xfId="0" quotePrefix="1" applyNumberFormat="1" applyFont="1" applyFill="1" applyBorder="1" applyAlignment="1">
      <alignment horizontal="center" vertical="center"/>
    </xf>
    <xf numFmtId="0" fontId="7" fillId="3" borderId="37" xfId="0" quotePrefix="1" applyFont="1" applyFill="1" applyBorder="1" applyAlignment="1">
      <alignment vertical="center"/>
    </xf>
    <xf numFmtId="0" fontId="6" fillId="3" borderId="34" xfId="0" applyFont="1" applyFill="1" applyBorder="1" applyAlignment="1">
      <alignment vertical="center"/>
    </xf>
    <xf numFmtId="0" fontId="6" fillId="3" borderId="28" xfId="0" applyFont="1" applyFill="1" applyBorder="1" applyAlignment="1">
      <alignment vertical="center"/>
    </xf>
    <xf numFmtId="0" fontId="5" fillId="3" borderId="14" xfId="0" applyFont="1" applyFill="1" applyBorder="1" applyAlignment="1">
      <alignment horizontal="right" vertical="center"/>
    </xf>
    <xf numFmtId="0" fontId="5" fillId="3" borderId="1" xfId="0" applyFont="1" applyFill="1" applyBorder="1" applyAlignment="1">
      <alignment horizontal="right" vertical="center"/>
    </xf>
    <xf numFmtId="0" fontId="7" fillId="3" borderId="5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right" vertical="center"/>
    </xf>
    <xf numFmtId="0" fontId="7" fillId="3" borderId="37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horizontal="left" vertical="center"/>
    </xf>
    <xf numFmtId="0" fontId="7" fillId="3" borderId="15" xfId="0" applyFont="1" applyFill="1" applyBorder="1" applyAlignment="1">
      <alignment horizontal="left" vertical="center"/>
    </xf>
    <xf numFmtId="0" fontId="7" fillId="3" borderId="4" xfId="0" applyFont="1" applyFill="1" applyBorder="1" applyAlignment="1">
      <alignment horizontal="left" vertical="center"/>
    </xf>
    <xf numFmtId="0" fontId="7" fillId="3" borderId="6" xfId="0" applyFont="1" applyFill="1" applyBorder="1" applyAlignment="1">
      <alignment horizontal="left" vertical="center"/>
    </xf>
    <xf numFmtId="0" fontId="7" fillId="3" borderId="2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left" vertical="center"/>
    </xf>
    <xf numFmtId="0" fontId="5" fillId="3" borderId="2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right" vertical="center"/>
    </xf>
    <xf numFmtId="0" fontId="5" fillId="3" borderId="4" xfId="0" applyFont="1" applyFill="1" applyBorder="1" applyAlignment="1">
      <alignment horizontal="left" vertical="center"/>
    </xf>
    <xf numFmtId="0" fontId="5" fillId="3" borderId="5" xfId="0" applyFont="1" applyFill="1" applyBorder="1" applyAlignment="1">
      <alignment horizontal="left" vertical="center"/>
    </xf>
    <xf numFmtId="0" fontId="5" fillId="3" borderId="5" xfId="0" applyFont="1" applyFill="1" applyBorder="1" applyAlignment="1">
      <alignment horizontal="right" vertical="center"/>
    </xf>
    <xf numFmtId="0" fontId="4" fillId="3" borderId="16" xfId="0" applyFont="1" applyFill="1" applyBorder="1" applyAlignment="1">
      <alignment horizontal="center" vertical="center"/>
    </xf>
    <xf numFmtId="0" fontId="4" fillId="3" borderId="17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left" vertical="center"/>
    </xf>
    <xf numFmtId="0" fontId="5" fillId="3" borderId="14" xfId="0" applyFont="1" applyFill="1" applyBorder="1" applyAlignment="1">
      <alignment horizontal="left" vertical="center"/>
    </xf>
    <xf numFmtId="0" fontId="5" fillId="3" borderId="14" xfId="0" applyFont="1" applyFill="1" applyBorder="1" applyAlignment="1">
      <alignment horizontal="right" vertical="center"/>
    </xf>
    <xf numFmtId="0" fontId="7" fillId="3" borderId="42" xfId="0" applyFont="1" applyFill="1" applyBorder="1" applyAlignment="1">
      <alignment horizontal="left" vertical="center"/>
    </xf>
    <xf numFmtId="0" fontId="7" fillId="3" borderId="43" xfId="0" applyFont="1" applyFill="1" applyBorder="1" applyAlignment="1">
      <alignment horizontal="left" vertical="center"/>
    </xf>
    <xf numFmtId="0" fontId="9" fillId="3" borderId="25" xfId="0" applyFont="1" applyFill="1" applyBorder="1" applyAlignment="1">
      <alignment horizontal="center" vertical="center"/>
    </xf>
    <xf numFmtId="0" fontId="9" fillId="3" borderId="26" xfId="0" applyFont="1" applyFill="1" applyBorder="1" applyAlignment="1">
      <alignment horizontal="center" vertical="center"/>
    </xf>
    <xf numFmtId="0" fontId="4" fillId="3" borderId="42" xfId="0" applyFont="1" applyFill="1" applyBorder="1" applyAlignment="1">
      <alignment horizontal="center" vertical="center"/>
    </xf>
    <xf numFmtId="0" fontId="4" fillId="3" borderId="51" xfId="0" applyFont="1" applyFill="1" applyBorder="1" applyAlignment="1">
      <alignment horizontal="center" vertical="center"/>
    </xf>
    <xf numFmtId="0" fontId="7" fillId="3" borderId="40" xfId="0" applyFont="1" applyFill="1" applyBorder="1" applyAlignment="1">
      <alignment horizontal="left" vertical="center"/>
    </xf>
    <xf numFmtId="0" fontId="7" fillId="3" borderId="41" xfId="0" applyFont="1" applyFill="1" applyBorder="1" applyAlignment="1">
      <alignment horizontal="left" vertical="center"/>
    </xf>
    <xf numFmtId="0" fontId="7" fillId="3" borderId="22" xfId="0" applyFont="1" applyFill="1" applyBorder="1" applyAlignment="1">
      <alignment horizontal="center" vertical="center"/>
    </xf>
    <xf numFmtId="0" fontId="7" fillId="3" borderId="34" xfId="0" applyFont="1" applyFill="1" applyBorder="1" applyAlignment="1">
      <alignment horizontal="center" vertical="center"/>
    </xf>
    <xf numFmtId="0" fontId="7" fillId="3" borderId="36" xfId="0" applyFont="1" applyFill="1" applyBorder="1" applyAlignment="1">
      <alignment horizontal="center" vertical="center"/>
    </xf>
    <xf numFmtId="0" fontId="7" fillId="3" borderId="37" xfId="0" applyFont="1" applyFill="1" applyBorder="1" applyAlignment="1">
      <alignment horizontal="center" vertical="center"/>
    </xf>
    <xf numFmtId="0" fontId="7" fillId="3" borderId="28" xfId="0" applyFont="1" applyFill="1" applyBorder="1" applyAlignment="1">
      <alignment horizontal="center" vertical="center"/>
    </xf>
    <xf numFmtId="0" fontId="7" fillId="3" borderId="39" xfId="0" applyFont="1" applyFill="1" applyBorder="1" applyAlignment="1">
      <alignment horizontal="center" vertical="center"/>
    </xf>
    <xf numFmtId="0" fontId="7" fillId="3" borderId="25" xfId="0" applyFont="1" applyFill="1" applyBorder="1" applyAlignment="1">
      <alignment horizontal="left" vertical="center"/>
    </xf>
    <xf numFmtId="0" fontId="7" fillId="3" borderId="27" xfId="0" applyFont="1" applyFill="1" applyBorder="1" applyAlignment="1">
      <alignment horizontal="left" vertical="center"/>
    </xf>
    <xf numFmtId="0" fontId="4" fillId="3" borderId="36" xfId="0" applyFont="1" applyFill="1" applyBorder="1" applyAlignment="1">
      <alignment horizontal="center" vertical="center"/>
    </xf>
    <xf numFmtId="0" fontId="4" fillId="3" borderId="37" xfId="0" applyFont="1" applyFill="1" applyBorder="1" applyAlignment="1">
      <alignment horizontal="center" vertical="center"/>
    </xf>
    <xf numFmtId="0" fontId="7" fillId="3" borderId="47" xfId="0" applyFont="1" applyFill="1" applyBorder="1" applyAlignment="1">
      <alignment horizontal="left" vertical="center"/>
    </xf>
    <xf numFmtId="0" fontId="7" fillId="3" borderId="38" xfId="0" applyFont="1" applyFill="1" applyBorder="1" applyAlignment="1">
      <alignment horizontal="left" vertical="center"/>
    </xf>
    <xf numFmtId="0" fontId="7" fillId="3" borderId="35" xfId="0" applyFont="1" applyFill="1" applyBorder="1" applyAlignment="1">
      <alignment horizontal="left" vertical="center"/>
    </xf>
    <xf numFmtId="164" fontId="4" fillId="3" borderId="11" xfId="0" applyNumberFormat="1" applyFont="1" applyFill="1" applyBorder="1" applyAlignment="1">
      <alignment horizontal="center" vertical="center"/>
    </xf>
    <xf numFmtId="164" fontId="4" fillId="3" borderId="12" xfId="0" applyNumberFormat="1" applyFont="1" applyFill="1" applyBorder="1" applyAlignment="1">
      <alignment horizontal="center" vertical="center"/>
    </xf>
    <xf numFmtId="4" fontId="6" fillId="3" borderId="1" xfId="0" applyNumberFormat="1" applyFont="1" applyFill="1" applyBorder="1" applyAlignment="1">
      <alignment horizontal="right" vertical="center"/>
    </xf>
    <xf numFmtId="4" fontId="6" fillId="3" borderId="3" xfId="0" applyNumberFormat="1" applyFont="1" applyFill="1" applyBorder="1" applyAlignment="1">
      <alignment horizontal="right" vertical="center"/>
    </xf>
    <xf numFmtId="0" fontId="6" fillId="3" borderId="50" xfId="0" applyFont="1" applyFill="1" applyBorder="1" applyAlignment="1">
      <alignment horizontal="right" vertical="center"/>
    </xf>
    <xf numFmtId="0" fontId="6" fillId="3" borderId="48" xfId="0" applyFont="1" applyFill="1" applyBorder="1" applyAlignment="1">
      <alignment horizontal="right" vertical="center"/>
    </xf>
    <xf numFmtId="0" fontId="6" fillId="3" borderId="30" xfId="0" applyFont="1" applyFill="1" applyBorder="1" applyAlignment="1">
      <alignment horizontal="right" vertical="center"/>
    </xf>
    <xf numFmtId="4" fontId="7" fillId="3" borderId="37" xfId="0" applyNumberFormat="1" applyFont="1" applyFill="1" applyBorder="1" applyAlignment="1">
      <alignment horizontal="right" vertical="center"/>
    </xf>
    <xf numFmtId="4" fontId="7" fillId="3" borderId="39" xfId="0" applyNumberFormat="1" applyFont="1" applyFill="1" applyBorder="1" applyAlignment="1">
      <alignment horizontal="right" vertical="center"/>
    </xf>
    <xf numFmtId="10" fontId="6" fillId="3" borderId="50" xfId="1" applyNumberFormat="1" applyFont="1" applyFill="1" applyBorder="1" applyAlignment="1">
      <alignment horizontal="right" vertical="center"/>
    </xf>
    <xf numFmtId="10" fontId="6" fillId="3" borderId="48" xfId="1" applyNumberFormat="1" applyFont="1" applyFill="1" applyBorder="1" applyAlignment="1">
      <alignment horizontal="right" vertical="center"/>
    </xf>
    <xf numFmtId="10" fontId="6" fillId="3" borderId="49" xfId="1" applyNumberFormat="1" applyFont="1" applyFill="1" applyBorder="1" applyAlignment="1">
      <alignment horizontal="right" vertical="center"/>
    </xf>
    <xf numFmtId="4" fontId="6" fillId="3" borderId="50" xfId="0" applyNumberFormat="1" applyFont="1" applyFill="1" applyBorder="1" applyAlignment="1">
      <alignment horizontal="right" vertical="center"/>
    </xf>
    <xf numFmtId="0" fontId="6" fillId="3" borderId="49" xfId="0" applyFont="1" applyFill="1" applyBorder="1" applyAlignment="1">
      <alignment horizontal="right" vertical="center"/>
    </xf>
    <xf numFmtId="0" fontId="12" fillId="0" borderId="0" xfId="0" applyFont="1" applyFill="1" applyAlignment="1">
      <alignment horizontal="center"/>
    </xf>
    <xf numFmtId="0" fontId="12" fillId="0" borderId="0" xfId="0" applyFont="1" applyFill="1"/>
    <xf numFmtId="0" fontId="13" fillId="0" borderId="0" xfId="0" applyFont="1" applyFill="1"/>
    <xf numFmtId="4" fontId="13" fillId="0" borderId="0" xfId="0" applyNumberFormat="1" applyFont="1" applyFill="1"/>
    <xf numFmtId="0" fontId="6" fillId="2" borderId="45" xfId="0" applyFont="1" applyFill="1" applyBorder="1" applyAlignment="1" applyProtection="1">
      <alignment horizontal="left" vertical="center"/>
      <protection locked="0"/>
    </xf>
    <xf numFmtId="0" fontId="6" fillId="2" borderId="8" xfId="0" applyFont="1" applyFill="1" applyBorder="1" applyAlignment="1" applyProtection="1">
      <alignment horizontal="left" vertical="center"/>
      <protection locked="0"/>
    </xf>
    <xf numFmtId="0" fontId="6" fillId="2" borderId="9" xfId="0" applyFont="1" applyFill="1" applyBorder="1" applyAlignment="1" applyProtection="1">
      <alignment horizontal="left" vertical="center"/>
      <protection locked="0"/>
    </xf>
    <xf numFmtId="0" fontId="6" fillId="2" borderId="21" xfId="0" applyFont="1" applyFill="1" applyBorder="1" applyAlignment="1" applyProtection="1">
      <alignment horizontal="left" vertical="center"/>
      <protection locked="0"/>
    </xf>
    <xf numFmtId="0" fontId="6" fillId="2" borderId="5" xfId="0" applyFont="1" applyFill="1" applyBorder="1" applyAlignment="1" applyProtection="1">
      <alignment horizontal="left" vertical="center"/>
      <protection locked="0"/>
    </xf>
    <xf numFmtId="0" fontId="6" fillId="2" borderId="6" xfId="0" applyFont="1" applyFill="1" applyBorder="1" applyAlignment="1" applyProtection="1">
      <alignment horizontal="left" vertical="center"/>
      <protection locked="0"/>
    </xf>
    <xf numFmtId="0" fontId="3" fillId="0" borderId="0" xfId="0" applyFont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0" fontId="4" fillId="3" borderId="10" xfId="0" applyFont="1" applyFill="1" applyBorder="1" applyAlignment="1" applyProtection="1">
      <alignment horizontal="center" vertical="center"/>
    </xf>
    <xf numFmtId="0" fontId="4" fillId="3" borderId="11" xfId="0" applyFont="1" applyFill="1" applyBorder="1" applyAlignment="1" applyProtection="1">
      <alignment horizontal="center" vertical="center"/>
    </xf>
    <xf numFmtId="0" fontId="4" fillId="3" borderId="12" xfId="0" applyFont="1" applyFill="1" applyBorder="1" applyAlignment="1" applyProtection="1">
      <alignment horizontal="center" vertical="center"/>
    </xf>
    <xf numFmtId="0" fontId="7" fillId="3" borderId="13" xfId="0" applyFont="1" applyFill="1" applyBorder="1" applyAlignment="1" applyProtection="1">
      <alignment horizontal="left" vertical="center"/>
    </xf>
    <xf numFmtId="0" fontId="7" fillId="3" borderId="14" xfId="0" applyFont="1" applyFill="1" applyBorder="1" applyAlignment="1" applyProtection="1">
      <alignment horizontal="left" vertical="center"/>
    </xf>
    <xf numFmtId="0" fontId="7" fillId="3" borderId="15" xfId="0" applyFont="1" applyFill="1" applyBorder="1" applyAlignment="1" applyProtection="1">
      <alignment horizontal="left" vertical="center"/>
    </xf>
    <xf numFmtId="0" fontId="7" fillId="3" borderId="4" xfId="0" applyFont="1" applyFill="1" applyBorder="1" applyAlignment="1" applyProtection="1">
      <alignment horizontal="left" vertical="center"/>
    </xf>
    <xf numFmtId="0" fontId="7" fillId="3" borderId="5" xfId="0" applyFont="1" applyFill="1" applyBorder="1" applyAlignment="1" applyProtection="1">
      <alignment horizontal="left" vertical="center"/>
    </xf>
    <xf numFmtId="0" fontId="7" fillId="3" borderId="6" xfId="0" applyFont="1" applyFill="1" applyBorder="1" applyAlignment="1" applyProtection="1">
      <alignment horizontal="left" vertical="center"/>
    </xf>
    <xf numFmtId="0" fontId="6" fillId="2" borderId="5" xfId="0" applyFont="1" applyFill="1" applyBorder="1" applyAlignment="1" applyProtection="1">
      <alignment horizontal="left" vertical="center"/>
    </xf>
    <xf numFmtId="0" fontId="6" fillId="2" borderId="6" xfId="0" applyFont="1" applyFill="1" applyBorder="1" applyAlignment="1" applyProtection="1">
      <alignment horizontal="left" vertical="center"/>
    </xf>
    <xf numFmtId="0" fontId="6" fillId="2" borderId="7" xfId="0" applyFont="1" applyFill="1" applyBorder="1" applyAlignment="1" applyProtection="1">
      <alignment horizontal="left" vertical="top" wrapText="1"/>
    </xf>
    <xf numFmtId="0" fontId="6" fillId="2" borderId="8" xfId="0" applyFont="1" applyFill="1" applyBorder="1" applyAlignment="1" applyProtection="1">
      <alignment horizontal="left" vertical="top" wrapText="1"/>
    </xf>
    <xf numFmtId="0" fontId="6" fillId="2" borderId="9" xfId="0" applyFont="1" applyFill="1" applyBorder="1" applyAlignment="1" applyProtection="1">
      <alignment horizontal="left" vertical="top" wrapText="1"/>
    </xf>
    <xf numFmtId="0" fontId="6" fillId="2" borderId="2" xfId="0" applyFont="1" applyFill="1" applyBorder="1" applyAlignment="1" applyProtection="1">
      <alignment horizontal="left" vertical="top" wrapText="1"/>
    </xf>
    <xf numFmtId="0" fontId="6" fillId="2" borderId="1" xfId="0" applyFont="1" applyFill="1" applyBorder="1" applyAlignment="1" applyProtection="1">
      <alignment horizontal="left" vertical="top" wrapText="1"/>
    </xf>
    <xf numFmtId="0" fontId="6" fillId="2" borderId="3" xfId="0" applyFont="1" applyFill="1" applyBorder="1" applyAlignment="1" applyProtection="1">
      <alignment horizontal="left" vertical="top" wrapText="1"/>
    </xf>
    <xf numFmtId="0" fontId="7" fillId="3" borderId="19" xfId="0" applyFont="1" applyFill="1" applyBorder="1" applyAlignment="1" applyProtection="1">
      <alignment horizontal="left" vertical="center"/>
    </xf>
    <xf numFmtId="0" fontId="7" fillId="3" borderId="20" xfId="0" applyFont="1" applyFill="1" applyBorder="1" applyAlignment="1" applyProtection="1">
      <alignment horizontal="left" vertical="center"/>
    </xf>
    <xf numFmtId="0" fontId="7" fillId="3" borderId="21" xfId="0" applyFont="1" applyFill="1" applyBorder="1" applyAlignment="1" applyProtection="1">
      <alignment horizontal="left" vertical="center"/>
    </xf>
    <xf numFmtId="0" fontId="2" fillId="0" borderId="0" xfId="0" applyFont="1" applyAlignment="1" applyProtection="1">
      <alignment horizontal="right" vertical="center"/>
    </xf>
    <xf numFmtId="0" fontId="5" fillId="2" borderId="29" xfId="0" applyFont="1" applyFill="1" applyBorder="1" applyAlignment="1" applyProtection="1">
      <alignment horizontal="left" vertical="center"/>
      <protection locked="0"/>
    </xf>
    <xf numFmtId="0" fontId="5" fillId="2" borderId="14" xfId="0" applyFont="1" applyFill="1" applyBorder="1" applyAlignment="1" applyProtection="1">
      <alignment horizontal="left" vertical="center"/>
      <protection locked="0"/>
    </xf>
    <xf numFmtId="0" fontId="5" fillId="2" borderId="14" xfId="0" applyFont="1" applyFill="1" applyBorder="1" applyAlignment="1" applyProtection="1">
      <alignment horizontal="left" vertical="center"/>
      <protection locked="0"/>
    </xf>
    <xf numFmtId="4" fontId="5" fillId="2" borderId="14" xfId="0" applyNumberFormat="1" applyFont="1" applyFill="1" applyBorder="1" applyAlignment="1" applyProtection="1">
      <alignment horizontal="right" vertical="center"/>
      <protection locked="0"/>
    </xf>
    <xf numFmtId="0" fontId="5" fillId="2" borderId="30" xfId="0" applyFont="1" applyFill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left" vertical="center"/>
      <protection locked="0"/>
    </xf>
    <xf numFmtId="4" fontId="5" fillId="2" borderId="1" xfId="0" applyNumberFormat="1" applyFont="1" applyFill="1" applyBorder="1" applyAlignment="1" applyProtection="1">
      <alignment horizontal="right" vertical="center"/>
      <protection locked="0"/>
    </xf>
    <xf numFmtId="0" fontId="5" fillId="2" borderId="21" xfId="0" applyFont="1" applyFill="1" applyBorder="1" applyAlignment="1" applyProtection="1">
      <alignment horizontal="left" vertical="center"/>
      <protection locked="0"/>
    </xf>
    <xf numFmtId="0" fontId="5" fillId="2" borderId="5" xfId="0" applyFont="1" applyFill="1" applyBorder="1" applyAlignment="1" applyProtection="1">
      <alignment horizontal="left" vertical="center"/>
      <protection locked="0"/>
    </xf>
    <xf numFmtId="0" fontId="5" fillId="2" borderId="5" xfId="0" applyFont="1" applyFill="1" applyBorder="1" applyAlignment="1" applyProtection="1">
      <alignment horizontal="left" vertical="center"/>
      <protection locked="0"/>
    </xf>
    <xf numFmtId="4" fontId="5" fillId="2" borderId="5" xfId="0" applyNumberFormat="1" applyFont="1" applyFill="1" applyBorder="1" applyAlignment="1" applyProtection="1">
      <alignment horizontal="right" vertical="center"/>
      <protection locked="0"/>
    </xf>
    <xf numFmtId="0" fontId="7" fillId="3" borderId="10" xfId="0" applyFont="1" applyFill="1" applyBorder="1" applyAlignment="1" applyProtection="1">
      <alignment horizontal="center" vertical="center"/>
    </xf>
    <xf numFmtId="0" fontId="7" fillId="3" borderId="11" xfId="0" applyFont="1" applyFill="1" applyBorder="1" applyAlignment="1" applyProtection="1">
      <alignment horizontal="center" vertical="center"/>
    </xf>
    <xf numFmtId="0" fontId="7" fillId="3" borderId="11" xfId="0" applyFont="1" applyFill="1" applyBorder="1" applyAlignment="1" applyProtection="1">
      <alignment horizontal="center" vertical="center"/>
    </xf>
    <xf numFmtId="0" fontId="7" fillId="3" borderId="12" xfId="0" applyFont="1" applyFill="1" applyBorder="1" applyAlignment="1" applyProtection="1">
      <alignment horizontal="center" vertical="center"/>
    </xf>
    <xf numFmtId="0" fontId="7" fillId="3" borderId="31" xfId="0" applyFont="1" applyFill="1" applyBorder="1" applyAlignment="1" applyProtection="1">
      <alignment vertical="center"/>
    </xf>
    <xf numFmtId="0" fontId="7" fillId="3" borderId="32" xfId="0" applyFont="1" applyFill="1" applyBorder="1" applyAlignment="1" applyProtection="1">
      <alignment vertical="center"/>
    </xf>
    <xf numFmtId="0" fontId="7" fillId="3" borderId="33" xfId="0" applyFont="1" applyFill="1" applyBorder="1" applyAlignment="1" applyProtection="1">
      <alignment vertical="center"/>
    </xf>
    <xf numFmtId="2" fontId="4" fillId="0" borderId="34" xfId="0" applyNumberFormat="1" applyFont="1" applyBorder="1" applyAlignment="1" applyProtection="1">
      <alignment horizontal="right" vertical="center"/>
    </xf>
    <xf numFmtId="0" fontId="5" fillId="2" borderId="13" xfId="0" applyFont="1" applyFill="1" applyBorder="1" applyAlignment="1" applyProtection="1">
      <alignment horizontal="left" vertical="center"/>
      <protection locked="0"/>
    </xf>
    <xf numFmtId="49" fontId="5" fillId="2" borderId="14" xfId="0" applyNumberFormat="1" applyFont="1" applyFill="1" applyBorder="1" applyAlignment="1" applyProtection="1">
      <alignment horizontal="center" vertical="center"/>
      <protection locked="0"/>
    </xf>
    <xf numFmtId="0" fontId="5" fillId="2" borderId="14" xfId="0" applyFont="1" applyFill="1" applyBorder="1" applyAlignment="1" applyProtection="1">
      <alignment horizontal="center" vertical="center"/>
      <protection locked="0"/>
    </xf>
    <xf numFmtId="0" fontId="3" fillId="2" borderId="14" xfId="0" applyFont="1" applyFill="1" applyBorder="1" applyAlignment="1" applyProtection="1">
      <alignment horizontal="right" vertical="center"/>
      <protection locked="0"/>
    </xf>
    <xf numFmtId="0" fontId="3" fillId="2" borderId="15" xfId="0" applyFont="1" applyFill="1" applyBorder="1" applyAlignment="1" applyProtection="1">
      <alignment horizontal="right" vertical="center"/>
      <protection locked="0"/>
    </xf>
    <xf numFmtId="0" fontId="5" fillId="2" borderId="2" xfId="0" applyFont="1" applyFill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right" vertical="center"/>
      <protection locked="0"/>
    </xf>
    <xf numFmtId="0" fontId="3" fillId="2" borderId="3" xfId="0" applyFont="1" applyFill="1" applyBorder="1" applyAlignment="1" applyProtection="1">
      <alignment horizontal="right" vertical="center"/>
      <protection locked="0"/>
    </xf>
    <xf numFmtId="0" fontId="5" fillId="2" borderId="4" xfId="0" applyFont="1" applyFill="1" applyBorder="1" applyAlignment="1" applyProtection="1">
      <alignment horizontal="left" vertical="center"/>
      <protection locked="0"/>
    </xf>
    <xf numFmtId="0" fontId="5" fillId="2" borderId="5" xfId="0" applyFont="1" applyFill="1" applyBorder="1" applyAlignment="1" applyProtection="1">
      <alignment horizontal="center" vertical="center"/>
      <protection locked="0"/>
    </xf>
    <xf numFmtId="0" fontId="3" fillId="2" borderId="5" xfId="0" applyFont="1" applyFill="1" applyBorder="1" applyAlignment="1" applyProtection="1">
      <alignment horizontal="right" vertical="center"/>
      <protection locked="0"/>
    </xf>
    <xf numFmtId="0" fontId="3" fillId="2" borderId="6" xfId="0" applyFont="1" applyFill="1" applyBorder="1" applyAlignment="1" applyProtection="1">
      <alignment horizontal="right" vertical="center"/>
      <protection locked="0"/>
    </xf>
    <xf numFmtId="0" fontId="8" fillId="0" borderId="0" xfId="0" applyFont="1" applyAlignment="1" applyProtection="1">
      <alignment vertical="center"/>
    </xf>
    <xf numFmtId="0" fontId="7" fillId="3" borderId="25" xfId="0" applyFont="1" applyFill="1" applyBorder="1" applyAlignment="1" applyProtection="1">
      <alignment horizontal="center" vertical="center"/>
    </xf>
    <xf numFmtId="0" fontId="7" fillId="3" borderId="26" xfId="0" applyFont="1" applyFill="1" applyBorder="1" applyAlignment="1" applyProtection="1">
      <alignment horizontal="center" vertical="center"/>
    </xf>
    <xf numFmtId="0" fontId="7" fillId="3" borderId="26" xfId="0" applyFont="1" applyFill="1" applyBorder="1" applyAlignment="1" applyProtection="1">
      <alignment horizontal="center" vertical="center" wrapText="1"/>
    </xf>
    <xf numFmtId="0" fontId="7" fillId="3" borderId="27" xfId="0" applyFont="1" applyFill="1" applyBorder="1" applyAlignment="1" applyProtection="1">
      <alignment horizontal="center" vertical="center"/>
    </xf>
    <xf numFmtId="0" fontId="8" fillId="3" borderId="22" xfId="0" applyFont="1" applyFill="1" applyBorder="1" applyAlignment="1" applyProtection="1">
      <alignment horizontal="center" vertical="center" wrapText="1"/>
    </xf>
    <xf numFmtId="0" fontId="8" fillId="3" borderId="28" xfId="0" applyFont="1" applyFill="1" applyBorder="1" applyAlignment="1" applyProtection="1">
      <alignment horizontal="center" vertical="center"/>
    </xf>
    <xf numFmtId="0" fontId="7" fillId="3" borderId="23" xfId="0" applyFont="1" applyFill="1" applyBorder="1" applyAlignment="1" applyProtection="1">
      <alignment vertical="center"/>
    </xf>
    <xf numFmtId="0" fontId="7" fillId="3" borderId="24" xfId="0" applyFont="1" applyFill="1" applyBorder="1" applyAlignment="1" applyProtection="1">
      <alignment vertical="center"/>
    </xf>
    <xf numFmtId="0" fontId="7" fillId="3" borderId="19" xfId="0" applyFont="1" applyFill="1" applyBorder="1" applyAlignment="1" applyProtection="1">
      <alignment vertical="center"/>
    </xf>
    <xf numFmtId="0" fontId="5" fillId="2" borderId="14" xfId="0" applyFont="1" applyFill="1" applyBorder="1" applyAlignment="1" applyProtection="1">
      <alignment horizontal="justify" vertical="top" wrapText="1"/>
      <protection locked="0"/>
    </xf>
    <xf numFmtId="0" fontId="5" fillId="2" borderId="15" xfId="0" applyFont="1" applyFill="1" applyBorder="1" applyAlignment="1" applyProtection="1">
      <alignment horizontal="justify" vertical="top" wrapText="1"/>
      <protection locked="0"/>
    </xf>
    <xf numFmtId="0" fontId="5" fillId="2" borderId="5" xfId="0" applyFont="1" applyFill="1" applyBorder="1" applyAlignment="1" applyProtection="1">
      <alignment horizontal="justify" vertical="top" wrapText="1"/>
      <protection locked="0"/>
    </xf>
    <xf numFmtId="0" fontId="5" fillId="2" borderId="6" xfId="0" applyFont="1" applyFill="1" applyBorder="1" applyAlignment="1" applyProtection="1">
      <alignment horizontal="justify" vertical="top" wrapText="1"/>
      <protection locked="0"/>
    </xf>
    <xf numFmtId="0" fontId="5" fillId="2" borderId="14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vertical="center"/>
      <protection locked="0"/>
    </xf>
    <xf numFmtId="0" fontId="5" fillId="2" borderId="5" xfId="0" applyFont="1" applyFill="1" applyBorder="1" applyAlignment="1" applyProtection="1">
      <alignment vertical="center"/>
      <protection locked="0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CCECFF"/>
      <color rgb="FF99CCFF"/>
      <color rgb="FFF2E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25977</xdr:colOff>
      <xdr:row>0</xdr:row>
      <xdr:rowOff>17318</xdr:rowOff>
    </xdr:from>
    <xdr:to>
      <xdr:col>1</xdr:col>
      <xdr:colOff>364977</xdr:colOff>
      <xdr:row>3</xdr:row>
      <xdr:rowOff>39186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xmlns="" id="{9E4F3792-3F30-4A4B-9305-E78858E8A7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77" y="17318"/>
          <a:ext cx="720000" cy="593368"/>
        </a:xfrm>
        <a:prstGeom prst="rect">
          <a:avLst/>
        </a:prstGeom>
      </xdr:spPr>
    </xdr:pic>
    <xdr:clientData/>
  </xdr:twoCellAnchor>
  <xdr:twoCellAnchor>
    <xdr:from>
      <xdr:col>0</xdr:col>
      <xdr:colOff>69272</xdr:colOff>
      <xdr:row>47</xdr:row>
      <xdr:rowOff>60613</xdr:rowOff>
    </xdr:from>
    <xdr:to>
      <xdr:col>3</xdr:col>
      <xdr:colOff>326447</xdr:colOff>
      <xdr:row>49</xdr:row>
      <xdr:rowOff>117763</xdr:rowOff>
    </xdr:to>
    <xdr:grpSp>
      <xdr:nvGrpSpPr>
        <xdr:cNvPr id="11" name="Grupo 9">
          <a:extLst>
            <a:ext uri="{FF2B5EF4-FFF2-40B4-BE49-F238E27FC236}">
              <a16:creationId xmlns:a16="http://schemas.microsoft.com/office/drawing/2014/main" xmlns="" id="{07E6840C-F846-4FE7-8CCB-089F850BDAB3}"/>
            </a:ext>
          </a:extLst>
        </xdr:cNvPr>
        <xdr:cNvGrpSpPr>
          <a:grpSpLocks/>
        </xdr:cNvGrpSpPr>
      </xdr:nvGrpSpPr>
      <xdr:grpSpPr bwMode="auto">
        <a:xfrm>
          <a:off x="69272" y="9014113"/>
          <a:ext cx="1400175" cy="438150"/>
          <a:chOff x="0" y="0"/>
          <a:chExt cx="1396049" cy="438150"/>
        </a:xfrm>
      </xdr:grpSpPr>
      <xdr:pic>
        <xdr:nvPicPr>
          <xdr:cNvPr id="12" name="Imagen 10">
            <a:extLst>
              <a:ext uri="{FF2B5EF4-FFF2-40B4-BE49-F238E27FC236}">
                <a16:creationId xmlns:a16="http://schemas.microsoft.com/office/drawing/2014/main" xmlns="" id="{5C508B71-B4E7-49A9-8F00-FDE3C501E96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38849" y="19559"/>
            <a:ext cx="457200" cy="4000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3" name="Imagen 11">
            <a:extLst>
              <a:ext uri="{FF2B5EF4-FFF2-40B4-BE49-F238E27FC236}">
                <a16:creationId xmlns:a16="http://schemas.microsoft.com/office/drawing/2014/main" xmlns="" id="{311BAAB7-1A36-46E3-9BA4-CD2C64F49CF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0"/>
            <a:ext cx="933450" cy="4381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 editAs="oneCell">
    <xdr:from>
      <xdr:col>0</xdr:col>
      <xdr:colOff>43295</xdr:colOff>
      <xdr:row>0</xdr:row>
      <xdr:rowOff>0</xdr:rowOff>
    </xdr:from>
    <xdr:to>
      <xdr:col>2</xdr:col>
      <xdr:colOff>1295</xdr:colOff>
      <xdr:row>3</xdr:row>
      <xdr:rowOff>21868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xmlns="" id="{7E1DF4BF-2231-4CCB-AE11-DF974FEB36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295" y="0"/>
          <a:ext cx="720000" cy="59336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64077</xdr:colOff>
      <xdr:row>30</xdr:row>
      <xdr:rowOff>55416</xdr:rowOff>
    </xdr:from>
    <xdr:to>
      <xdr:col>3</xdr:col>
      <xdr:colOff>321252</xdr:colOff>
      <xdr:row>32</xdr:row>
      <xdr:rowOff>112566</xdr:rowOff>
    </xdr:to>
    <xdr:grpSp>
      <xdr:nvGrpSpPr>
        <xdr:cNvPr id="6" name="Grupo 9">
          <a:extLst>
            <a:ext uri="{FF2B5EF4-FFF2-40B4-BE49-F238E27FC236}">
              <a16:creationId xmlns:a16="http://schemas.microsoft.com/office/drawing/2014/main" xmlns="" id="{86C0D7AC-BFB4-40FC-BC5D-B6832E64AE45}"/>
            </a:ext>
          </a:extLst>
        </xdr:cNvPr>
        <xdr:cNvGrpSpPr>
          <a:grpSpLocks/>
        </xdr:cNvGrpSpPr>
      </xdr:nvGrpSpPr>
      <xdr:grpSpPr bwMode="auto">
        <a:xfrm>
          <a:off x="64077" y="5770416"/>
          <a:ext cx="1400175" cy="438150"/>
          <a:chOff x="0" y="0"/>
          <a:chExt cx="1396049" cy="438150"/>
        </a:xfrm>
      </xdr:grpSpPr>
      <xdr:pic>
        <xdr:nvPicPr>
          <xdr:cNvPr id="7" name="Imagen 10">
            <a:extLst>
              <a:ext uri="{FF2B5EF4-FFF2-40B4-BE49-F238E27FC236}">
                <a16:creationId xmlns:a16="http://schemas.microsoft.com/office/drawing/2014/main" xmlns="" id="{D2B3E54D-AE14-44CD-869A-98F2E1B6698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38849" y="19559"/>
            <a:ext cx="457200" cy="4000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8" name="Imagen 11">
            <a:extLst>
              <a:ext uri="{FF2B5EF4-FFF2-40B4-BE49-F238E27FC236}">
                <a16:creationId xmlns:a16="http://schemas.microsoft.com/office/drawing/2014/main" xmlns="" id="{D3F30ECA-4691-47DC-A531-C6ABFDAAD50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0"/>
            <a:ext cx="933450" cy="4381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 editAs="oneCell">
    <xdr:from>
      <xdr:col>0</xdr:col>
      <xdr:colOff>38100</xdr:colOff>
      <xdr:row>0</xdr:row>
      <xdr:rowOff>38100</xdr:rowOff>
    </xdr:from>
    <xdr:to>
      <xdr:col>1</xdr:col>
      <xdr:colOff>377100</xdr:colOff>
      <xdr:row>3</xdr:row>
      <xdr:rowOff>59968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xmlns="" id="{D5A1D832-5402-407A-81D7-EF20FEEA31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38100"/>
          <a:ext cx="720000" cy="59336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69272</xdr:colOff>
      <xdr:row>28</xdr:row>
      <xdr:rowOff>60611</xdr:rowOff>
    </xdr:from>
    <xdr:to>
      <xdr:col>3</xdr:col>
      <xdr:colOff>326447</xdr:colOff>
      <xdr:row>30</xdr:row>
      <xdr:rowOff>117761</xdr:rowOff>
    </xdr:to>
    <xdr:grpSp>
      <xdr:nvGrpSpPr>
        <xdr:cNvPr id="3" name="Grupo 9">
          <a:extLst>
            <a:ext uri="{FF2B5EF4-FFF2-40B4-BE49-F238E27FC236}">
              <a16:creationId xmlns:a16="http://schemas.microsoft.com/office/drawing/2014/main" xmlns="" id="{9F758FF1-E901-4DFB-92CA-BD97F95D3E88}"/>
            </a:ext>
          </a:extLst>
        </xdr:cNvPr>
        <xdr:cNvGrpSpPr>
          <a:grpSpLocks/>
        </xdr:cNvGrpSpPr>
      </xdr:nvGrpSpPr>
      <xdr:grpSpPr bwMode="auto">
        <a:xfrm>
          <a:off x="69272" y="5732316"/>
          <a:ext cx="1400175" cy="438150"/>
          <a:chOff x="0" y="0"/>
          <a:chExt cx="1396049" cy="438150"/>
        </a:xfrm>
      </xdr:grpSpPr>
      <xdr:pic>
        <xdr:nvPicPr>
          <xdr:cNvPr id="4" name="Imagen 10">
            <a:extLst>
              <a:ext uri="{FF2B5EF4-FFF2-40B4-BE49-F238E27FC236}">
                <a16:creationId xmlns:a16="http://schemas.microsoft.com/office/drawing/2014/main" xmlns="" id="{0EC6241C-636A-433E-9F39-C502A8AA87E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38849" y="19559"/>
            <a:ext cx="457200" cy="4000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" name="Imagen 11">
            <a:extLst>
              <a:ext uri="{FF2B5EF4-FFF2-40B4-BE49-F238E27FC236}">
                <a16:creationId xmlns:a16="http://schemas.microsoft.com/office/drawing/2014/main" xmlns="" id="{38670CA5-B1EC-4280-8C48-410211E1DAB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0"/>
            <a:ext cx="933450" cy="4381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 editAs="oneCell">
    <xdr:from>
      <xdr:col>0</xdr:col>
      <xdr:colOff>43295</xdr:colOff>
      <xdr:row>0</xdr:row>
      <xdr:rowOff>0</xdr:rowOff>
    </xdr:from>
    <xdr:to>
      <xdr:col>2</xdr:col>
      <xdr:colOff>1295</xdr:colOff>
      <xdr:row>3</xdr:row>
      <xdr:rowOff>21868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xmlns="" id="{EEE1F055-9924-4C8D-AC63-D8EBAD3509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295" y="0"/>
          <a:ext cx="720000" cy="59336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69272</xdr:colOff>
      <xdr:row>47</xdr:row>
      <xdr:rowOff>60613</xdr:rowOff>
    </xdr:from>
    <xdr:to>
      <xdr:col>3</xdr:col>
      <xdr:colOff>326447</xdr:colOff>
      <xdr:row>49</xdr:row>
      <xdr:rowOff>117763</xdr:rowOff>
    </xdr:to>
    <xdr:grpSp>
      <xdr:nvGrpSpPr>
        <xdr:cNvPr id="3" name="Grupo 9">
          <a:extLst>
            <a:ext uri="{FF2B5EF4-FFF2-40B4-BE49-F238E27FC236}">
              <a16:creationId xmlns:a16="http://schemas.microsoft.com/office/drawing/2014/main" xmlns="" id="{4FC1056C-4BE6-4EF1-8B10-C0490CF7B67D}"/>
            </a:ext>
          </a:extLst>
        </xdr:cNvPr>
        <xdr:cNvGrpSpPr>
          <a:grpSpLocks/>
        </xdr:cNvGrpSpPr>
      </xdr:nvGrpSpPr>
      <xdr:grpSpPr bwMode="auto">
        <a:xfrm>
          <a:off x="69272" y="9014113"/>
          <a:ext cx="1400175" cy="438150"/>
          <a:chOff x="0" y="0"/>
          <a:chExt cx="1396049" cy="438150"/>
        </a:xfrm>
      </xdr:grpSpPr>
      <xdr:pic>
        <xdr:nvPicPr>
          <xdr:cNvPr id="4" name="Imagen 10">
            <a:extLst>
              <a:ext uri="{FF2B5EF4-FFF2-40B4-BE49-F238E27FC236}">
                <a16:creationId xmlns:a16="http://schemas.microsoft.com/office/drawing/2014/main" xmlns="" id="{6E3F4E6B-3B49-4E4F-BB0E-12EDC0B29AD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38849" y="19559"/>
            <a:ext cx="457200" cy="4000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" name="Imagen 11">
            <a:extLst>
              <a:ext uri="{FF2B5EF4-FFF2-40B4-BE49-F238E27FC236}">
                <a16:creationId xmlns:a16="http://schemas.microsoft.com/office/drawing/2014/main" xmlns="" id="{26DC27DD-8041-46D7-B4D6-64E545A0E21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0"/>
            <a:ext cx="933450" cy="4381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0</xdr:col>
      <xdr:colOff>64077</xdr:colOff>
      <xdr:row>47</xdr:row>
      <xdr:rowOff>60613</xdr:rowOff>
    </xdr:from>
    <xdr:to>
      <xdr:col>3</xdr:col>
      <xdr:colOff>321252</xdr:colOff>
      <xdr:row>49</xdr:row>
      <xdr:rowOff>117763</xdr:rowOff>
    </xdr:to>
    <xdr:grpSp>
      <xdr:nvGrpSpPr>
        <xdr:cNvPr id="7" name="Grupo 9">
          <a:extLst>
            <a:ext uri="{FF2B5EF4-FFF2-40B4-BE49-F238E27FC236}">
              <a16:creationId xmlns:a16="http://schemas.microsoft.com/office/drawing/2014/main" xmlns="" id="{7ADE492E-FD5C-454D-B44D-E64A29E971E2}"/>
            </a:ext>
          </a:extLst>
        </xdr:cNvPr>
        <xdr:cNvGrpSpPr>
          <a:grpSpLocks/>
        </xdr:cNvGrpSpPr>
      </xdr:nvGrpSpPr>
      <xdr:grpSpPr bwMode="auto">
        <a:xfrm>
          <a:off x="64077" y="9014113"/>
          <a:ext cx="1400175" cy="438150"/>
          <a:chOff x="0" y="0"/>
          <a:chExt cx="1396049" cy="438150"/>
        </a:xfrm>
      </xdr:grpSpPr>
      <xdr:pic>
        <xdr:nvPicPr>
          <xdr:cNvPr id="8" name="Imagen 10">
            <a:extLst>
              <a:ext uri="{FF2B5EF4-FFF2-40B4-BE49-F238E27FC236}">
                <a16:creationId xmlns:a16="http://schemas.microsoft.com/office/drawing/2014/main" xmlns="" id="{6979DF5D-E94F-4716-A1F3-159EE32A099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38849" y="19559"/>
            <a:ext cx="457200" cy="4000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9" name="Imagen 11">
            <a:extLst>
              <a:ext uri="{FF2B5EF4-FFF2-40B4-BE49-F238E27FC236}">
                <a16:creationId xmlns:a16="http://schemas.microsoft.com/office/drawing/2014/main" xmlns="" id="{FC380966-CAC3-4CFF-AAF8-C795106CCF7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0"/>
            <a:ext cx="933450" cy="4381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 editAs="oneCell">
    <xdr:from>
      <xdr:col>0</xdr:col>
      <xdr:colOff>38100</xdr:colOff>
      <xdr:row>0</xdr:row>
      <xdr:rowOff>0</xdr:rowOff>
    </xdr:from>
    <xdr:to>
      <xdr:col>1</xdr:col>
      <xdr:colOff>377100</xdr:colOff>
      <xdr:row>3</xdr:row>
      <xdr:rowOff>21868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xmlns="" id="{97E1CE94-0667-4838-A1D9-772E26F938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0"/>
          <a:ext cx="720000" cy="593368"/>
        </a:xfrm>
        <a:prstGeom prst="rect">
          <a:avLst/>
        </a:prstGeom>
      </xdr:spPr>
    </xdr:pic>
    <xdr:clientData/>
  </xdr:twoCellAnchor>
  <xdr:twoCellAnchor>
    <xdr:from>
      <xdr:col>13</xdr:col>
      <xdr:colOff>69272</xdr:colOff>
      <xdr:row>47</xdr:row>
      <xdr:rowOff>60613</xdr:rowOff>
    </xdr:from>
    <xdr:to>
      <xdr:col>16</xdr:col>
      <xdr:colOff>326447</xdr:colOff>
      <xdr:row>49</xdr:row>
      <xdr:rowOff>117763</xdr:rowOff>
    </xdr:to>
    <xdr:grpSp>
      <xdr:nvGrpSpPr>
        <xdr:cNvPr id="13" name="Grupo 9">
          <a:extLst>
            <a:ext uri="{FF2B5EF4-FFF2-40B4-BE49-F238E27FC236}">
              <a16:creationId xmlns:a16="http://schemas.microsoft.com/office/drawing/2014/main" xmlns="" id="{AE4C7670-1E17-4C6A-B129-451A8575EB76}"/>
            </a:ext>
          </a:extLst>
        </xdr:cNvPr>
        <xdr:cNvGrpSpPr>
          <a:grpSpLocks/>
        </xdr:cNvGrpSpPr>
      </xdr:nvGrpSpPr>
      <xdr:grpSpPr bwMode="auto">
        <a:xfrm>
          <a:off x="6165272" y="9014113"/>
          <a:ext cx="1400175" cy="438150"/>
          <a:chOff x="0" y="0"/>
          <a:chExt cx="1396049" cy="438150"/>
        </a:xfrm>
      </xdr:grpSpPr>
      <xdr:pic>
        <xdr:nvPicPr>
          <xdr:cNvPr id="14" name="Imagen 10">
            <a:extLst>
              <a:ext uri="{FF2B5EF4-FFF2-40B4-BE49-F238E27FC236}">
                <a16:creationId xmlns:a16="http://schemas.microsoft.com/office/drawing/2014/main" xmlns="" id="{2FD12D38-2D61-4267-8B99-B663E5C16CD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38849" y="19559"/>
            <a:ext cx="457200" cy="4000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5" name="Imagen 11">
            <a:extLst>
              <a:ext uri="{FF2B5EF4-FFF2-40B4-BE49-F238E27FC236}">
                <a16:creationId xmlns:a16="http://schemas.microsoft.com/office/drawing/2014/main" xmlns="" id="{FEAE9D90-4228-497F-857A-95871039267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0"/>
            <a:ext cx="933450" cy="4381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13</xdr:col>
      <xdr:colOff>64077</xdr:colOff>
      <xdr:row>47</xdr:row>
      <xdr:rowOff>60613</xdr:rowOff>
    </xdr:from>
    <xdr:to>
      <xdr:col>16</xdr:col>
      <xdr:colOff>321252</xdr:colOff>
      <xdr:row>49</xdr:row>
      <xdr:rowOff>117763</xdr:rowOff>
    </xdr:to>
    <xdr:grpSp>
      <xdr:nvGrpSpPr>
        <xdr:cNvPr id="16" name="Grupo 9">
          <a:extLst>
            <a:ext uri="{FF2B5EF4-FFF2-40B4-BE49-F238E27FC236}">
              <a16:creationId xmlns:a16="http://schemas.microsoft.com/office/drawing/2014/main" xmlns="" id="{F147B302-7E86-4247-9BBE-36E83F900978}"/>
            </a:ext>
          </a:extLst>
        </xdr:cNvPr>
        <xdr:cNvGrpSpPr>
          <a:grpSpLocks/>
        </xdr:cNvGrpSpPr>
      </xdr:nvGrpSpPr>
      <xdr:grpSpPr bwMode="auto">
        <a:xfrm>
          <a:off x="6160077" y="9014113"/>
          <a:ext cx="1400175" cy="438150"/>
          <a:chOff x="0" y="0"/>
          <a:chExt cx="1396049" cy="438150"/>
        </a:xfrm>
      </xdr:grpSpPr>
      <xdr:pic>
        <xdr:nvPicPr>
          <xdr:cNvPr id="17" name="Imagen 10">
            <a:extLst>
              <a:ext uri="{FF2B5EF4-FFF2-40B4-BE49-F238E27FC236}">
                <a16:creationId xmlns:a16="http://schemas.microsoft.com/office/drawing/2014/main" xmlns="" id="{EB097886-A632-4847-A58F-B6C30B500E3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38849" y="19559"/>
            <a:ext cx="457200" cy="4000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8" name="Imagen 11">
            <a:extLst>
              <a:ext uri="{FF2B5EF4-FFF2-40B4-BE49-F238E27FC236}">
                <a16:creationId xmlns:a16="http://schemas.microsoft.com/office/drawing/2014/main" xmlns="" id="{D8E3F763-07EE-4F29-BB5E-A7F3C862C4D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0"/>
            <a:ext cx="933450" cy="4381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oneCellAnchor>
    <xdr:from>
      <xdr:col>13</xdr:col>
      <xdr:colOff>38100</xdr:colOff>
      <xdr:row>0</xdr:row>
      <xdr:rowOff>0</xdr:rowOff>
    </xdr:from>
    <xdr:ext cx="720000" cy="593368"/>
    <xdr:pic>
      <xdr:nvPicPr>
        <xdr:cNvPr id="19" name="Imagen 18">
          <a:extLst>
            <a:ext uri="{FF2B5EF4-FFF2-40B4-BE49-F238E27FC236}">
              <a16:creationId xmlns:a16="http://schemas.microsoft.com/office/drawing/2014/main" xmlns="" id="{208B2FF7-5E3A-4A7A-9671-FB8B82EE89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0"/>
          <a:ext cx="720000" cy="593368"/>
        </a:xfrm>
        <a:prstGeom prst="rect">
          <a:avLst/>
        </a:prstGeom>
      </xdr:spPr>
    </xdr:pic>
    <xdr:clientData/>
  </xdr:oneCellAnchor>
  <xdr:twoCellAnchor>
    <xdr:from>
      <xdr:col>26</xdr:col>
      <xdr:colOff>69272</xdr:colOff>
      <xdr:row>47</xdr:row>
      <xdr:rowOff>60613</xdr:rowOff>
    </xdr:from>
    <xdr:to>
      <xdr:col>29</xdr:col>
      <xdr:colOff>326447</xdr:colOff>
      <xdr:row>49</xdr:row>
      <xdr:rowOff>117763</xdr:rowOff>
    </xdr:to>
    <xdr:grpSp>
      <xdr:nvGrpSpPr>
        <xdr:cNvPr id="20" name="Grupo 9">
          <a:extLst>
            <a:ext uri="{FF2B5EF4-FFF2-40B4-BE49-F238E27FC236}">
              <a16:creationId xmlns:a16="http://schemas.microsoft.com/office/drawing/2014/main" xmlns="" id="{5BE31960-14D8-425E-B6D4-AADF4C10D0E3}"/>
            </a:ext>
          </a:extLst>
        </xdr:cNvPr>
        <xdr:cNvGrpSpPr>
          <a:grpSpLocks/>
        </xdr:cNvGrpSpPr>
      </xdr:nvGrpSpPr>
      <xdr:grpSpPr bwMode="auto">
        <a:xfrm>
          <a:off x="12261272" y="9014113"/>
          <a:ext cx="1400175" cy="438150"/>
          <a:chOff x="0" y="0"/>
          <a:chExt cx="1396049" cy="438150"/>
        </a:xfrm>
      </xdr:grpSpPr>
      <xdr:pic>
        <xdr:nvPicPr>
          <xdr:cNvPr id="21" name="Imagen 10">
            <a:extLst>
              <a:ext uri="{FF2B5EF4-FFF2-40B4-BE49-F238E27FC236}">
                <a16:creationId xmlns:a16="http://schemas.microsoft.com/office/drawing/2014/main" xmlns="" id="{0D9C0AD0-840F-4025-92E8-75656155EE2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38849" y="19559"/>
            <a:ext cx="457200" cy="4000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22" name="Imagen 11">
            <a:extLst>
              <a:ext uri="{FF2B5EF4-FFF2-40B4-BE49-F238E27FC236}">
                <a16:creationId xmlns:a16="http://schemas.microsoft.com/office/drawing/2014/main" xmlns="" id="{14FF8D05-1956-4F99-8A26-60389F7015B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0"/>
            <a:ext cx="933450" cy="4381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26</xdr:col>
      <xdr:colOff>64077</xdr:colOff>
      <xdr:row>47</xdr:row>
      <xdr:rowOff>60613</xdr:rowOff>
    </xdr:from>
    <xdr:to>
      <xdr:col>29</xdr:col>
      <xdr:colOff>321252</xdr:colOff>
      <xdr:row>49</xdr:row>
      <xdr:rowOff>117763</xdr:rowOff>
    </xdr:to>
    <xdr:grpSp>
      <xdr:nvGrpSpPr>
        <xdr:cNvPr id="23" name="Grupo 9">
          <a:extLst>
            <a:ext uri="{FF2B5EF4-FFF2-40B4-BE49-F238E27FC236}">
              <a16:creationId xmlns:a16="http://schemas.microsoft.com/office/drawing/2014/main" xmlns="" id="{F68D2D9B-965E-4D0E-B563-04BD7EF203DB}"/>
            </a:ext>
          </a:extLst>
        </xdr:cNvPr>
        <xdr:cNvGrpSpPr>
          <a:grpSpLocks/>
        </xdr:cNvGrpSpPr>
      </xdr:nvGrpSpPr>
      <xdr:grpSpPr bwMode="auto">
        <a:xfrm>
          <a:off x="12256077" y="9014113"/>
          <a:ext cx="1400175" cy="438150"/>
          <a:chOff x="0" y="0"/>
          <a:chExt cx="1396049" cy="438150"/>
        </a:xfrm>
      </xdr:grpSpPr>
      <xdr:pic>
        <xdr:nvPicPr>
          <xdr:cNvPr id="24" name="Imagen 10">
            <a:extLst>
              <a:ext uri="{FF2B5EF4-FFF2-40B4-BE49-F238E27FC236}">
                <a16:creationId xmlns:a16="http://schemas.microsoft.com/office/drawing/2014/main" xmlns="" id="{84042150-A806-4D97-B8C9-214F453D0AB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38849" y="19559"/>
            <a:ext cx="457200" cy="4000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25" name="Imagen 11">
            <a:extLst>
              <a:ext uri="{FF2B5EF4-FFF2-40B4-BE49-F238E27FC236}">
                <a16:creationId xmlns:a16="http://schemas.microsoft.com/office/drawing/2014/main" xmlns="" id="{27AE0362-4EA9-4DEB-817D-FD1FEC1EDDA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0"/>
            <a:ext cx="933450" cy="4381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oneCellAnchor>
    <xdr:from>
      <xdr:col>26</xdr:col>
      <xdr:colOff>38100</xdr:colOff>
      <xdr:row>0</xdr:row>
      <xdr:rowOff>0</xdr:rowOff>
    </xdr:from>
    <xdr:ext cx="720000" cy="593368"/>
    <xdr:pic>
      <xdr:nvPicPr>
        <xdr:cNvPr id="26" name="Imagen 25">
          <a:extLst>
            <a:ext uri="{FF2B5EF4-FFF2-40B4-BE49-F238E27FC236}">
              <a16:creationId xmlns:a16="http://schemas.microsoft.com/office/drawing/2014/main" xmlns="" id="{632A163A-60C8-4C31-9E6D-FDBC50884A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34100" y="0"/>
          <a:ext cx="720000" cy="593368"/>
        </a:xfrm>
        <a:prstGeom prst="rect">
          <a:avLst/>
        </a:prstGeom>
      </xdr:spPr>
    </xdr:pic>
    <xdr:clientData/>
  </xdr:oneCellAnchor>
  <xdr:twoCellAnchor>
    <xdr:from>
      <xdr:col>39</xdr:col>
      <xdr:colOff>69272</xdr:colOff>
      <xdr:row>47</xdr:row>
      <xdr:rowOff>60613</xdr:rowOff>
    </xdr:from>
    <xdr:to>
      <xdr:col>42</xdr:col>
      <xdr:colOff>326447</xdr:colOff>
      <xdr:row>49</xdr:row>
      <xdr:rowOff>117763</xdr:rowOff>
    </xdr:to>
    <xdr:grpSp>
      <xdr:nvGrpSpPr>
        <xdr:cNvPr id="27" name="Grupo 9">
          <a:extLst>
            <a:ext uri="{FF2B5EF4-FFF2-40B4-BE49-F238E27FC236}">
              <a16:creationId xmlns:a16="http://schemas.microsoft.com/office/drawing/2014/main" xmlns="" id="{3BD0B902-7219-4BAA-9D40-BFB82C35EE92}"/>
            </a:ext>
          </a:extLst>
        </xdr:cNvPr>
        <xdr:cNvGrpSpPr>
          <a:grpSpLocks/>
        </xdr:cNvGrpSpPr>
      </xdr:nvGrpSpPr>
      <xdr:grpSpPr bwMode="auto">
        <a:xfrm>
          <a:off x="18357272" y="9014113"/>
          <a:ext cx="1400175" cy="438150"/>
          <a:chOff x="0" y="0"/>
          <a:chExt cx="1396049" cy="438150"/>
        </a:xfrm>
      </xdr:grpSpPr>
      <xdr:pic>
        <xdr:nvPicPr>
          <xdr:cNvPr id="28" name="Imagen 10">
            <a:extLst>
              <a:ext uri="{FF2B5EF4-FFF2-40B4-BE49-F238E27FC236}">
                <a16:creationId xmlns:a16="http://schemas.microsoft.com/office/drawing/2014/main" xmlns="" id="{1E57EDC4-2969-4836-9E6A-9970C57E15A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38849" y="19559"/>
            <a:ext cx="457200" cy="4000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29" name="Imagen 11">
            <a:extLst>
              <a:ext uri="{FF2B5EF4-FFF2-40B4-BE49-F238E27FC236}">
                <a16:creationId xmlns:a16="http://schemas.microsoft.com/office/drawing/2014/main" xmlns="" id="{0D6AB448-0BB7-4AEC-B8B7-99307EA77EE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0"/>
            <a:ext cx="933450" cy="4381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39</xdr:col>
      <xdr:colOff>64077</xdr:colOff>
      <xdr:row>47</xdr:row>
      <xdr:rowOff>60613</xdr:rowOff>
    </xdr:from>
    <xdr:to>
      <xdr:col>42</xdr:col>
      <xdr:colOff>321252</xdr:colOff>
      <xdr:row>49</xdr:row>
      <xdr:rowOff>117763</xdr:rowOff>
    </xdr:to>
    <xdr:grpSp>
      <xdr:nvGrpSpPr>
        <xdr:cNvPr id="30" name="Grupo 9">
          <a:extLst>
            <a:ext uri="{FF2B5EF4-FFF2-40B4-BE49-F238E27FC236}">
              <a16:creationId xmlns:a16="http://schemas.microsoft.com/office/drawing/2014/main" xmlns="" id="{F781EB20-88FF-41E1-B19A-CEAD863D7A80}"/>
            </a:ext>
          </a:extLst>
        </xdr:cNvPr>
        <xdr:cNvGrpSpPr>
          <a:grpSpLocks/>
        </xdr:cNvGrpSpPr>
      </xdr:nvGrpSpPr>
      <xdr:grpSpPr bwMode="auto">
        <a:xfrm>
          <a:off x="18352077" y="9014113"/>
          <a:ext cx="1400175" cy="438150"/>
          <a:chOff x="0" y="0"/>
          <a:chExt cx="1396049" cy="438150"/>
        </a:xfrm>
      </xdr:grpSpPr>
      <xdr:pic>
        <xdr:nvPicPr>
          <xdr:cNvPr id="31" name="Imagen 10">
            <a:extLst>
              <a:ext uri="{FF2B5EF4-FFF2-40B4-BE49-F238E27FC236}">
                <a16:creationId xmlns:a16="http://schemas.microsoft.com/office/drawing/2014/main" xmlns="" id="{C4F08C68-304A-4D19-82AF-5A9A5ACF9B9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38849" y="19559"/>
            <a:ext cx="457200" cy="4000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32" name="Imagen 11">
            <a:extLst>
              <a:ext uri="{FF2B5EF4-FFF2-40B4-BE49-F238E27FC236}">
                <a16:creationId xmlns:a16="http://schemas.microsoft.com/office/drawing/2014/main" xmlns="" id="{F2E1A3D3-F568-4707-86CC-61D0BBDE219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0"/>
            <a:ext cx="933450" cy="4381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oneCellAnchor>
    <xdr:from>
      <xdr:col>39</xdr:col>
      <xdr:colOff>38100</xdr:colOff>
      <xdr:row>0</xdr:row>
      <xdr:rowOff>0</xdr:rowOff>
    </xdr:from>
    <xdr:ext cx="720000" cy="593368"/>
    <xdr:pic>
      <xdr:nvPicPr>
        <xdr:cNvPr id="33" name="Imagen 32">
          <a:extLst>
            <a:ext uri="{FF2B5EF4-FFF2-40B4-BE49-F238E27FC236}">
              <a16:creationId xmlns:a16="http://schemas.microsoft.com/office/drawing/2014/main" xmlns="" id="{32304DC0-850B-444C-9909-756FCD807B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30100" y="0"/>
          <a:ext cx="720000" cy="593368"/>
        </a:xfrm>
        <a:prstGeom prst="rect">
          <a:avLst/>
        </a:prstGeom>
      </xdr:spPr>
    </xdr:pic>
    <xdr:clientData/>
  </xdr:oneCellAnchor>
  <xdr:twoCellAnchor>
    <xdr:from>
      <xdr:col>52</xdr:col>
      <xdr:colOff>69272</xdr:colOff>
      <xdr:row>47</xdr:row>
      <xdr:rowOff>60613</xdr:rowOff>
    </xdr:from>
    <xdr:to>
      <xdr:col>55</xdr:col>
      <xdr:colOff>326447</xdr:colOff>
      <xdr:row>49</xdr:row>
      <xdr:rowOff>117763</xdr:rowOff>
    </xdr:to>
    <xdr:grpSp>
      <xdr:nvGrpSpPr>
        <xdr:cNvPr id="34" name="Grupo 9">
          <a:extLst>
            <a:ext uri="{FF2B5EF4-FFF2-40B4-BE49-F238E27FC236}">
              <a16:creationId xmlns:a16="http://schemas.microsoft.com/office/drawing/2014/main" xmlns="" id="{AC6A7CF6-981E-444F-869A-7F230B3910BC}"/>
            </a:ext>
          </a:extLst>
        </xdr:cNvPr>
        <xdr:cNvGrpSpPr>
          <a:grpSpLocks/>
        </xdr:cNvGrpSpPr>
      </xdr:nvGrpSpPr>
      <xdr:grpSpPr bwMode="auto">
        <a:xfrm>
          <a:off x="24453272" y="9014113"/>
          <a:ext cx="1400175" cy="438150"/>
          <a:chOff x="0" y="0"/>
          <a:chExt cx="1396049" cy="438150"/>
        </a:xfrm>
      </xdr:grpSpPr>
      <xdr:pic>
        <xdr:nvPicPr>
          <xdr:cNvPr id="35" name="Imagen 10">
            <a:extLst>
              <a:ext uri="{FF2B5EF4-FFF2-40B4-BE49-F238E27FC236}">
                <a16:creationId xmlns:a16="http://schemas.microsoft.com/office/drawing/2014/main" xmlns="" id="{D005BC3B-0273-4319-B4EA-BC2605B7834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38849" y="19559"/>
            <a:ext cx="457200" cy="4000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36" name="Imagen 11">
            <a:extLst>
              <a:ext uri="{FF2B5EF4-FFF2-40B4-BE49-F238E27FC236}">
                <a16:creationId xmlns:a16="http://schemas.microsoft.com/office/drawing/2014/main" xmlns="" id="{D6B10880-2ECF-4A00-B05E-3148A8CDD86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0"/>
            <a:ext cx="933450" cy="4381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52</xdr:col>
      <xdr:colOff>64077</xdr:colOff>
      <xdr:row>47</xdr:row>
      <xdr:rowOff>60613</xdr:rowOff>
    </xdr:from>
    <xdr:to>
      <xdr:col>55</xdr:col>
      <xdr:colOff>321252</xdr:colOff>
      <xdr:row>49</xdr:row>
      <xdr:rowOff>117763</xdr:rowOff>
    </xdr:to>
    <xdr:grpSp>
      <xdr:nvGrpSpPr>
        <xdr:cNvPr id="37" name="Grupo 9">
          <a:extLst>
            <a:ext uri="{FF2B5EF4-FFF2-40B4-BE49-F238E27FC236}">
              <a16:creationId xmlns:a16="http://schemas.microsoft.com/office/drawing/2014/main" xmlns="" id="{427B1326-3F76-4582-AD93-AE231E770362}"/>
            </a:ext>
          </a:extLst>
        </xdr:cNvPr>
        <xdr:cNvGrpSpPr>
          <a:grpSpLocks/>
        </xdr:cNvGrpSpPr>
      </xdr:nvGrpSpPr>
      <xdr:grpSpPr bwMode="auto">
        <a:xfrm>
          <a:off x="24448077" y="9014113"/>
          <a:ext cx="1400175" cy="438150"/>
          <a:chOff x="0" y="0"/>
          <a:chExt cx="1396049" cy="438150"/>
        </a:xfrm>
      </xdr:grpSpPr>
      <xdr:pic>
        <xdr:nvPicPr>
          <xdr:cNvPr id="38" name="Imagen 10">
            <a:extLst>
              <a:ext uri="{FF2B5EF4-FFF2-40B4-BE49-F238E27FC236}">
                <a16:creationId xmlns:a16="http://schemas.microsoft.com/office/drawing/2014/main" xmlns="" id="{E13805AF-3356-4F8C-A064-E9B87A1D8BD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38849" y="19559"/>
            <a:ext cx="457200" cy="4000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39" name="Imagen 11">
            <a:extLst>
              <a:ext uri="{FF2B5EF4-FFF2-40B4-BE49-F238E27FC236}">
                <a16:creationId xmlns:a16="http://schemas.microsoft.com/office/drawing/2014/main" xmlns="" id="{9C7D638D-B3DE-4C66-9E13-DD38627C522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0"/>
            <a:ext cx="933450" cy="4381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oneCellAnchor>
    <xdr:from>
      <xdr:col>52</xdr:col>
      <xdr:colOff>38100</xdr:colOff>
      <xdr:row>0</xdr:row>
      <xdr:rowOff>0</xdr:rowOff>
    </xdr:from>
    <xdr:ext cx="720000" cy="593368"/>
    <xdr:pic>
      <xdr:nvPicPr>
        <xdr:cNvPr id="40" name="Imagen 39">
          <a:extLst>
            <a:ext uri="{FF2B5EF4-FFF2-40B4-BE49-F238E27FC236}">
              <a16:creationId xmlns:a16="http://schemas.microsoft.com/office/drawing/2014/main" xmlns="" id="{C2DE6E98-0845-4DAD-B3CF-71BA819359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30100" y="0"/>
          <a:ext cx="720000" cy="593368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64077</xdr:colOff>
      <xdr:row>47</xdr:row>
      <xdr:rowOff>60613</xdr:rowOff>
    </xdr:from>
    <xdr:to>
      <xdr:col>3</xdr:col>
      <xdr:colOff>321252</xdr:colOff>
      <xdr:row>49</xdr:row>
      <xdr:rowOff>117763</xdr:rowOff>
    </xdr:to>
    <xdr:grpSp>
      <xdr:nvGrpSpPr>
        <xdr:cNvPr id="7" name="Grupo 9">
          <a:extLst>
            <a:ext uri="{FF2B5EF4-FFF2-40B4-BE49-F238E27FC236}">
              <a16:creationId xmlns:a16="http://schemas.microsoft.com/office/drawing/2014/main" xmlns="" id="{F1EA8272-AC30-4BC8-BB3D-6D34C795064B}"/>
            </a:ext>
          </a:extLst>
        </xdr:cNvPr>
        <xdr:cNvGrpSpPr>
          <a:grpSpLocks/>
        </xdr:cNvGrpSpPr>
      </xdr:nvGrpSpPr>
      <xdr:grpSpPr bwMode="auto">
        <a:xfrm>
          <a:off x="64077" y="9014113"/>
          <a:ext cx="1400175" cy="438150"/>
          <a:chOff x="0" y="0"/>
          <a:chExt cx="1396049" cy="438150"/>
        </a:xfrm>
      </xdr:grpSpPr>
      <xdr:pic>
        <xdr:nvPicPr>
          <xdr:cNvPr id="8" name="Imagen 10">
            <a:extLst>
              <a:ext uri="{FF2B5EF4-FFF2-40B4-BE49-F238E27FC236}">
                <a16:creationId xmlns:a16="http://schemas.microsoft.com/office/drawing/2014/main" xmlns="" id="{40D0677E-8553-442B-A09F-B564FD324FD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38849" y="19559"/>
            <a:ext cx="457200" cy="4000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9" name="Imagen 11">
            <a:extLst>
              <a:ext uri="{FF2B5EF4-FFF2-40B4-BE49-F238E27FC236}">
                <a16:creationId xmlns:a16="http://schemas.microsoft.com/office/drawing/2014/main" xmlns="" id="{4561925C-F177-4CB5-872C-202B288781A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0"/>
            <a:ext cx="933450" cy="4381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 editAs="oneCell">
    <xdr:from>
      <xdr:col>0</xdr:col>
      <xdr:colOff>38100</xdr:colOff>
      <xdr:row>0</xdr:row>
      <xdr:rowOff>0</xdr:rowOff>
    </xdr:from>
    <xdr:to>
      <xdr:col>1</xdr:col>
      <xdr:colOff>377100</xdr:colOff>
      <xdr:row>3</xdr:row>
      <xdr:rowOff>21868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xmlns="" id="{AC4618B3-D774-4086-89C9-91EC5089F5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0"/>
          <a:ext cx="720000" cy="5933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0"/>
  <sheetViews>
    <sheetView showGridLines="0" tabSelected="1" zoomScaleNormal="100" workbookViewId="0">
      <selection activeCell="A6" sqref="A6:O6"/>
    </sheetView>
  </sheetViews>
  <sheetFormatPr baseColWidth="10" defaultColWidth="5.7109375" defaultRowHeight="15" customHeight="1"/>
  <cols>
    <col min="1" max="16384" width="5.7109375" style="116"/>
  </cols>
  <sheetData>
    <row r="1" spans="1:15" ht="15" customHeight="1">
      <c r="O1" s="117" t="s">
        <v>78</v>
      </c>
    </row>
    <row r="2" spans="1:15" ht="15" customHeight="1">
      <c r="O2" s="117" t="str">
        <f>CONCATENATE("Solicitante: ",D8)</f>
        <v xml:space="preserve">Solicitante: </v>
      </c>
    </row>
    <row r="3" spans="1:15" ht="15" customHeight="1">
      <c r="O3" s="117" t="str">
        <f>CONCATENATE("Programa: ",D13)</f>
        <v xml:space="preserve">Programa: </v>
      </c>
    </row>
    <row r="5" spans="1:15" ht="15" customHeight="1" thickBot="1"/>
    <row r="6" spans="1:15" ht="15" customHeight="1" thickBot="1">
      <c r="A6" s="118" t="s">
        <v>4</v>
      </c>
      <c r="B6" s="119"/>
      <c r="C6" s="119"/>
      <c r="D6" s="119"/>
      <c r="E6" s="119"/>
      <c r="F6" s="119"/>
      <c r="G6" s="119"/>
      <c r="H6" s="119"/>
      <c r="I6" s="119"/>
      <c r="J6" s="119"/>
      <c r="K6" s="119"/>
      <c r="L6" s="119"/>
      <c r="M6" s="119"/>
      <c r="N6" s="119"/>
      <c r="O6" s="120"/>
    </row>
    <row r="7" spans="1:15" ht="15" customHeight="1">
      <c r="A7" s="121" t="s">
        <v>2</v>
      </c>
      <c r="B7" s="122"/>
      <c r="C7" s="123"/>
      <c r="D7" s="110"/>
      <c r="E7" s="111"/>
      <c r="F7" s="111"/>
      <c r="G7" s="111"/>
      <c r="H7" s="111"/>
      <c r="I7" s="111"/>
      <c r="J7" s="111"/>
      <c r="K7" s="111"/>
      <c r="L7" s="111"/>
      <c r="M7" s="111"/>
      <c r="N7" s="111"/>
      <c r="O7" s="112"/>
    </row>
    <row r="8" spans="1:15" ht="15" customHeight="1" thickBot="1">
      <c r="A8" s="124" t="s">
        <v>3</v>
      </c>
      <c r="B8" s="125"/>
      <c r="C8" s="126"/>
      <c r="D8" s="113"/>
      <c r="E8" s="114"/>
      <c r="F8" s="114"/>
      <c r="G8" s="114"/>
      <c r="H8" s="114"/>
      <c r="I8" s="114"/>
      <c r="J8" s="114"/>
      <c r="K8" s="114"/>
      <c r="L8" s="114"/>
      <c r="M8" s="114"/>
      <c r="N8" s="114"/>
      <c r="O8" s="115"/>
    </row>
    <row r="9" spans="1:15" ht="15" customHeight="1" thickBot="1"/>
    <row r="10" spans="1:15" ht="15" customHeight="1" thickBot="1">
      <c r="A10" s="118" t="s">
        <v>77</v>
      </c>
      <c r="B10" s="119"/>
      <c r="C10" s="119"/>
      <c r="D10" s="119"/>
      <c r="E10" s="119"/>
      <c r="F10" s="119"/>
      <c r="G10" s="119"/>
      <c r="H10" s="119"/>
      <c r="I10" s="119"/>
      <c r="J10" s="119"/>
      <c r="K10" s="119"/>
      <c r="L10" s="119"/>
      <c r="M10" s="119"/>
      <c r="N10" s="119"/>
      <c r="O10" s="120"/>
    </row>
    <row r="11" spans="1:15" ht="15" customHeight="1">
      <c r="A11" s="129"/>
      <c r="B11" s="130"/>
      <c r="C11" s="130"/>
      <c r="D11" s="130"/>
      <c r="E11" s="130"/>
      <c r="F11" s="130"/>
      <c r="G11" s="130"/>
      <c r="H11" s="130"/>
      <c r="I11" s="130"/>
      <c r="J11" s="130"/>
      <c r="K11" s="130"/>
      <c r="L11" s="130"/>
      <c r="M11" s="130"/>
      <c r="N11" s="130"/>
      <c r="O11" s="131"/>
    </row>
    <row r="12" spans="1:15" ht="15" customHeight="1">
      <c r="A12" s="132"/>
      <c r="B12" s="133"/>
      <c r="C12" s="133"/>
      <c r="D12" s="133"/>
      <c r="E12" s="133"/>
      <c r="F12" s="133"/>
      <c r="G12" s="133"/>
      <c r="H12" s="133"/>
      <c r="I12" s="133"/>
      <c r="J12" s="133"/>
      <c r="K12" s="133"/>
      <c r="L12" s="133"/>
      <c r="M12" s="133"/>
      <c r="N12" s="133"/>
      <c r="O12" s="134"/>
    </row>
    <row r="13" spans="1:15" ht="15" customHeight="1" thickBot="1">
      <c r="A13" s="135" t="s">
        <v>3</v>
      </c>
      <c r="B13" s="136"/>
      <c r="C13" s="137"/>
      <c r="D13" s="127"/>
      <c r="E13" s="127"/>
      <c r="F13" s="127"/>
      <c r="G13" s="127"/>
      <c r="H13" s="127"/>
      <c r="I13" s="127"/>
      <c r="J13" s="127"/>
      <c r="K13" s="127"/>
      <c r="L13" s="127"/>
      <c r="M13" s="127"/>
      <c r="N13" s="127"/>
      <c r="O13" s="128"/>
    </row>
    <row r="48" spans="15:15" ht="15" customHeight="1">
      <c r="O48" s="117" t="s">
        <v>0</v>
      </c>
    </row>
    <row r="49" spans="15:15" ht="15" customHeight="1">
      <c r="O49" s="138" t="s">
        <v>1</v>
      </c>
    </row>
    <row r="50" spans="15:15" ht="15" customHeight="1">
      <c r="O50" s="138" t="s">
        <v>5</v>
      </c>
    </row>
  </sheetData>
  <sheetProtection algorithmName="SHA-512" hashValue="/wFS3a7s0SQPkaBCUG5/KKBmgQMnmtCdHpG7tUT8RNGJ0lGc+hKws6uSFqGzq0X68FLPUK8CqSsBwy2zJAbJDQ==" saltValue="e5w5SUavZN/Z/O6Qw3EDTw==" spinCount="100000" sheet="1" objects="1" scenarios="1"/>
  <mergeCells count="9">
    <mergeCell ref="A6:O6"/>
    <mergeCell ref="A10:O10"/>
    <mergeCell ref="A13:C13"/>
    <mergeCell ref="A7:C7"/>
    <mergeCell ref="A8:C8"/>
    <mergeCell ref="D7:O7"/>
    <mergeCell ref="D8:O8"/>
    <mergeCell ref="A11:O12"/>
    <mergeCell ref="D13:O13"/>
  </mergeCells>
  <printOptions horizontalCentered="1"/>
  <pageMargins left="0.59055118110236227" right="0.59055118110236227" top="0.78740157480314965" bottom="0.78740157480314965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3"/>
  <sheetViews>
    <sheetView showGridLines="0" zoomScale="110" zoomScaleNormal="110" workbookViewId="0">
      <selection activeCell="A6" sqref="A6:S6"/>
    </sheetView>
  </sheetViews>
  <sheetFormatPr baseColWidth="10" defaultColWidth="5.7109375" defaultRowHeight="15" customHeight="1"/>
  <cols>
    <col min="1" max="17" width="5.7109375" style="116"/>
    <col min="18" max="19" width="17.140625" style="116" customWidth="1"/>
    <col min="20" max="16384" width="5.7109375" style="116"/>
  </cols>
  <sheetData>
    <row r="1" spans="1:19" ht="15" customHeight="1">
      <c r="S1" s="117" t="str">
        <f>DATOS!O1</f>
        <v>Modalidad 2: Solicitud Programa de actuaciones no económicas de apoyo a la I+D</v>
      </c>
    </row>
    <row r="2" spans="1:19" ht="15" customHeight="1">
      <c r="S2" s="117" t="str">
        <f>DATOS!O2</f>
        <v xml:space="preserve">Solicitante: </v>
      </c>
    </row>
    <row r="3" spans="1:19" ht="15" customHeight="1">
      <c r="S3" s="117" t="str">
        <f>DATOS!O3</f>
        <v xml:space="preserve">Programa: </v>
      </c>
    </row>
    <row r="5" spans="1:19" ht="15" customHeight="1" thickBot="1"/>
    <row r="6" spans="1:19" ht="15" customHeight="1" thickBot="1">
      <c r="A6" s="118" t="s">
        <v>32</v>
      </c>
      <c r="B6" s="119"/>
      <c r="C6" s="119"/>
      <c r="D6" s="119"/>
      <c r="E6" s="119"/>
      <c r="F6" s="119"/>
      <c r="G6" s="119"/>
      <c r="H6" s="119"/>
      <c r="I6" s="119"/>
      <c r="J6" s="119"/>
      <c r="K6" s="119"/>
      <c r="L6" s="119"/>
      <c r="M6" s="119"/>
      <c r="N6" s="119"/>
      <c r="O6" s="119"/>
      <c r="P6" s="119"/>
      <c r="Q6" s="119"/>
      <c r="R6" s="119"/>
      <c r="S6" s="120"/>
    </row>
    <row r="7" spans="1:19" ht="15" customHeight="1" thickBot="1"/>
    <row r="8" spans="1:19" ht="15" customHeight="1" thickBot="1">
      <c r="B8" s="151" t="s">
        <v>24</v>
      </c>
      <c r="C8" s="152"/>
      <c r="D8" s="152"/>
      <c r="E8" s="152"/>
      <c r="F8" s="152"/>
      <c r="G8" s="152"/>
      <c r="H8" s="152"/>
      <c r="I8" s="152"/>
      <c r="J8" s="152"/>
      <c r="K8" s="152"/>
      <c r="L8" s="152"/>
      <c r="M8" s="152"/>
      <c r="N8" s="152"/>
      <c r="O8" s="152"/>
      <c r="P8" s="152"/>
      <c r="Q8" s="152"/>
      <c r="R8" s="153" t="s">
        <v>30</v>
      </c>
      <c r="S8" s="154" t="s">
        <v>31</v>
      </c>
    </row>
    <row r="9" spans="1:19" ht="15" customHeight="1">
      <c r="A9" s="155" t="s">
        <v>25</v>
      </c>
      <c r="B9" s="139"/>
      <c r="C9" s="140"/>
      <c r="D9" s="140"/>
      <c r="E9" s="140"/>
      <c r="F9" s="140"/>
      <c r="G9" s="140"/>
      <c r="H9" s="140"/>
      <c r="I9" s="140"/>
      <c r="J9" s="140"/>
      <c r="K9" s="140"/>
      <c r="L9" s="140"/>
      <c r="M9" s="140"/>
      <c r="N9" s="140"/>
      <c r="O9" s="140"/>
      <c r="P9" s="140"/>
      <c r="Q9" s="140"/>
      <c r="R9" s="141"/>
      <c r="S9" s="142"/>
    </row>
    <row r="10" spans="1:19" ht="15" customHeight="1">
      <c r="A10" s="156" t="s">
        <v>26</v>
      </c>
      <c r="B10" s="143"/>
      <c r="C10" s="144"/>
      <c r="D10" s="144"/>
      <c r="E10" s="144"/>
      <c r="F10" s="144"/>
      <c r="G10" s="144"/>
      <c r="H10" s="144"/>
      <c r="I10" s="144"/>
      <c r="J10" s="144"/>
      <c r="K10" s="144"/>
      <c r="L10" s="144"/>
      <c r="M10" s="144"/>
      <c r="N10" s="144"/>
      <c r="O10" s="144"/>
      <c r="P10" s="144"/>
      <c r="Q10" s="144"/>
      <c r="R10" s="145"/>
      <c r="S10" s="146"/>
    </row>
    <row r="11" spans="1:19" ht="15" customHeight="1">
      <c r="A11" s="156" t="s">
        <v>27</v>
      </c>
      <c r="B11" s="143"/>
      <c r="C11" s="144"/>
      <c r="D11" s="144"/>
      <c r="E11" s="144"/>
      <c r="F11" s="144"/>
      <c r="G11" s="144"/>
      <c r="H11" s="144"/>
      <c r="I11" s="144"/>
      <c r="J11" s="144"/>
      <c r="K11" s="144"/>
      <c r="L11" s="144"/>
      <c r="M11" s="144"/>
      <c r="N11" s="144"/>
      <c r="O11" s="144"/>
      <c r="P11" s="144"/>
      <c r="Q11" s="144"/>
      <c r="R11" s="145"/>
      <c r="S11" s="146"/>
    </row>
    <row r="12" spans="1:19" ht="15" customHeight="1">
      <c r="A12" s="156" t="s">
        <v>28</v>
      </c>
      <c r="B12" s="143"/>
      <c r="C12" s="144"/>
      <c r="D12" s="144"/>
      <c r="E12" s="144"/>
      <c r="F12" s="144"/>
      <c r="G12" s="144"/>
      <c r="H12" s="144"/>
      <c r="I12" s="144"/>
      <c r="J12" s="144"/>
      <c r="K12" s="144"/>
      <c r="L12" s="144"/>
      <c r="M12" s="144"/>
      <c r="N12" s="144"/>
      <c r="O12" s="144"/>
      <c r="P12" s="144"/>
      <c r="Q12" s="144"/>
      <c r="R12" s="145"/>
      <c r="S12" s="146"/>
    </row>
    <row r="13" spans="1:19" ht="15" customHeight="1" thickBot="1">
      <c r="A13" s="157" t="s">
        <v>29</v>
      </c>
      <c r="B13" s="147"/>
      <c r="C13" s="148"/>
      <c r="D13" s="148"/>
      <c r="E13" s="148"/>
      <c r="F13" s="148"/>
      <c r="G13" s="148"/>
      <c r="H13" s="148"/>
      <c r="I13" s="148"/>
      <c r="J13" s="148"/>
      <c r="K13" s="148"/>
      <c r="L13" s="148"/>
      <c r="M13" s="148"/>
      <c r="N13" s="148"/>
      <c r="O13" s="148"/>
      <c r="P13" s="148"/>
      <c r="Q13" s="148"/>
      <c r="R13" s="149"/>
      <c r="S13" s="150"/>
    </row>
    <row r="14" spans="1:19" ht="15" customHeight="1">
      <c r="S14" s="158">
        <f>SUM(S9:S13)</f>
        <v>0</v>
      </c>
    </row>
    <row r="16" spans="1:19" ht="15" customHeight="1" thickBot="1"/>
    <row r="17" spans="1:19" ht="15" customHeight="1" thickBot="1">
      <c r="A17" s="118" t="s">
        <v>79</v>
      </c>
      <c r="B17" s="119"/>
      <c r="C17" s="119"/>
      <c r="D17" s="119"/>
      <c r="E17" s="119"/>
      <c r="F17" s="119"/>
      <c r="G17" s="119"/>
      <c r="H17" s="119"/>
      <c r="I17" s="119"/>
      <c r="J17" s="119"/>
      <c r="K17" s="119"/>
      <c r="L17" s="119"/>
      <c r="M17" s="119"/>
      <c r="N17" s="119"/>
      <c r="O17" s="119"/>
      <c r="P17" s="119"/>
      <c r="Q17" s="119"/>
      <c r="R17" s="119"/>
      <c r="S17" s="120"/>
    </row>
    <row r="18" spans="1:19" ht="15" customHeight="1" thickBot="1"/>
    <row r="19" spans="1:19" ht="15" customHeight="1" thickBot="1">
      <c r="B19" s="151" t="s">
        <v>34</v>
      </c>
      <c r="C19" s="152"/>
      <c r="D19" s="152"/>
      <c r="E19" s="152"/>
      <c r="F19" s="152"/>
      <c r="G19" s="152"/>
      <c r="H19" s="152"/>
      <c r="I19" s="152"/>
      <c r="J19" s="152"/>
      <c r="K19" s="152"/>
      <c r="L19" s="152"/>
      <c r="M19" s="152"/>
      <c r="N19" s="152"/>
      <c r="O19" s="152"/>
      <c r="P19" s="152"/>
      <c r="Q19" s="152"/>
      <c r="R19" s="153" t="s">
        <v>30</v>
      </c>
      <c r="S19" s="154" t="s">
        <v>31</v>
      </c>
    </row>
    <row r="20" spans="1:19" ht="15" customHeight="1">
      <c r="A20" s="155" t="s">
        <v>48</v>
      </c>
      <c r="B20" s="139"/>
      <c r="C20" s="140"/>
      <c r="D20" s="140"/>
      <c r="E20" s="140"/>
      <c r="F20" s="140"/>
      <c r="G20" s="140"/>
      <c r="H20" s="140"/>
      <c r="I20" s="140"/>
      <c r="J20" s="140"/>
      <c r="K20" s="140"/>
      <c r="L20" s="140"/>
      <c r="M20" s="140"/>
      <c r="N20" s="140"/>
      <c r="O20" s="140"/>
      <c r="P20" s="140"/>
      <c r="Q20" s="140"/>
      <c r="R20" s="141"/>
      <c r="S20" s="142"/>
    </row>
    <row r="21" spans="1:19" ht="15" customHeight="1">
      <c r="A21" s="156" t="s">
        <v>49</v>
      </c>
      <c r="B21" s="143"/>
      <c r="C21" s="144"/>
      <c r="D21" s="144"/>
      <c r="E21" s="144"/>
      <c r="F21" s="144"/>
      <c r="G21" s="144"/>
      <c r="H21" s="144"/>
      <c r="I21" s="144"/>
      <c r="J21" s="144"/>
      <c r="K21" s="144"/>
      <c r="L21" s="144"/>
      <c r="M21" s="144"/>
      <c r="N21" s="144"/>
      <c r="O21" s="144"/>
      <c r="P21" s="144"/>
      <c r="Q21" s="144"/>
      <c r="R21" s="145"/>
      <c r="S21" s="146"/>
    </row>
    <row r="22" spans="1:19" ht="15" customHeight="1">
      <c r="A22" s="156" t="s">
        <v>50</v>
      </c>
      <c r="B22" s="143"/>
      <c r="C22" s="144"/>
      <c r="D22" s="144"/>
      <c r="E22" s="144"/>
      <c r="F22" s="144"/>
      <c r="G22" s="144"/>
      <c r="H22" s="144"/>
      <c r="I22" s="144"/>
      <c r="J22" s="144"/>
      <c r="K22" s="144"/>
      <c r="L22" s="144"/>
      <c r="M22" s="144"/>
      <c r="N22" s="144"/>
      <c r="O22" s="144"/>
      <c r="P22" s="144"/>
      <c r="Q22" s="144"/>
      <c r="R22" s="145"/>
      <c r="S22" s="146"/>
    </row>
    <row r="23" spans="1:19" ht="15" customHeight="1">
      <c r="A23" s="156" t="s">
        <v>51</v>
      </c>
      <c r="B23" s="143"/>
      <c r="C23" s="144"/>
      <c r="D23" s="144"/>
      <c r="E23" s="144"/>
      <c r="F23" s="144"/>
      <c r="G23" s="144"/>
      <c r="H23" s="144"/>
      <c r="I23" s="144"/>
      <c r="J23" s="144"/>
      <c r="K23" s="144"/>
      <c r="L23" s="144"/>
      <c r="M23" s="144"/>
      <c r="N23" s="144"/>
      <c r="O23" s="144"/>
      <c r="P23" s="144"/>
      <c r="Q23" s="144"/>
      <c r="R23" s="145"/>
      <c r="S23" s="146"/>
    </row>
    <row r="24" spans="1:19" ht="15" customHeight="1" thickBot="1">
      <c r="A24" s="157" t="s">
        <v>52</v>
      </c>
      <c r="B24" s="147"/>
      <c r="C24" s="148"/>
      <c r="D24" s="148"/>
      <c r="E24" s="148"/>
      <c r="F24" s="148"/>
      <c r="G24" s="148"/>
      <c r="H24" s="148"/>
      <c r="I24" s="148"/>
      <c r="J24" s="148"/>
      <c r="K24" s="148"/>
      <c r="L24" s="148"/>
      <c r="M24" s="148"/>
      <c r="N24" s="148"/>
      <c r="O24" s="148"/>
      <c r="P24" s="148"/>
      <c r="Q24" s="148"/>
      <c r="R24" s="149"/>
      <c r="S24" s="150"/>
    </row>
    <row r="25" spans="1:19" ht="15" customHeight="1">
      <c r="S25" s="158">
        <f>SUM(S20:S24)</f>
        <v>0</v>
      </c>
    </row>
    <row r="31" spans="1:19" ht="15" customHeight="1">
      <c r="S31" s="117" t="s">
        <v>0</v>
      </c>
    </row>
    <row r="32" spans="1:19" ht="15" customHeight="1">
      <c r="S32" s="138" t="s">
        <v>1</v>
      </c>
    </row>
    <row r="33" spans="19:19" ht="15" customHeight="1">
      <c r="S33" s="138" t="s">
        <v>6</v>
      </c>
    </row>
  </sheetData>
  <sheetProtection algorithmName="SHA-512" hashValue="SPz3ilRkckNZ5zRpzicW0RuuZz/+C0E58RHoUZygFS+8z7EZD+42ixNHjb+PFc/xhVbC8nY/WmcG9apoKWdEXA==" saltValue="wdrG5/JNvtyxPr4brzPE9g==" spinCount="100000" sheet="1" objects="1" scenarios="1"/>
  <mergeCells count="14">
    <mergeCell ref="B24:Q24"/>
    <mergeCell ref="B23:Q23"/>
    <mergeCell ref="B21:Q21"/>
    <mergeCell ref="B22:Q22"/>
    <mergeCell ref="A6:S6"/>
    <mergeCell ref="A17:S17"/>
    <mergeCell ref="B20:Q20"/>
    <mergeCell ref="B10:Q10"/>
    <mergeCell ref="B8:Q8"/>
    <mergeCell ref="B9:Q9"/>
    <mergeCell ref="B11:Q11"/>
    <mergeCell ref="B12:Q12"/>
    <mergeCell ref="B19:Q19"/>
    <mergeCell ref="B13:Q13"/>
  </mergeCells>
  <pageMargins left="0.59055118110236227" right="0.59055118110236227" top="0.78740157480314965" bottom="0.78740157480314965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1"/>
  <sheetViews>
    <sheetView showGridLines="0" zoomScale="110" zoomScaleNormal="110" workbookViewId="0">
      <selection activeCell="B8" sqref="B8:F8"/>
    </sheetView>
  </sheetViews>
  <sheetFormatPr baseColWidth="10" defaultColWidth="5.7109375" defaultRowHeight="15" customHeight="1"/>
  <cols>
    <col min="1" max="22" width="5.7109375" style="116"/>
    <col min="23" max="23" width="7.5703125" style="116" customWidth="1"/>
    <col min="24" max="16384" width="5.7109375" style="116"/>
  </cols>
  <sheetData>
    <row r="1" spans="1:23" ht="15" customHeight="1">
      <c r="W1" s="117" t="str">
        <f>DATOS!O1</f>
        <v>Modalidad 2: Solicitud Programa de actuaciones no económicas de apoyo a la I+D</v>
      </c>
    </row>
    <row r="2" spans="1:23" ht="15" customHeight="1">
      <c r="W2" s="117" t="str">
        <f>DATOS!O2</f>
        <v xml:space="preserve">Solicitante: </v>
      </c>
    </row>
    <row r="3" spans="1:23" ht="15" customHeight="1">
      <c r="W3" s="117" t="str">
        <f>DATOS!O3</f>
        <v xml:space="preserve">Programa: </v>
      </c>
    </row>
    <row r="5" spans="1:23" ht="15" customHeight="1" thickBot="1"/>
    <row r="6" spans="1:23" ht="15" customHeight="1" thickBot="1">
      <c r="A6" s="118" t="s">
        <v>80</v>
      </c>
      <c r="B6" s="119"/>
      <c r="C6" s="119"/>
      <c r="D6" s="119"/>
      <c r="E6" s="119"/>
      <c r="F6" s="119"/>
      <c r="G6" s="119"/>
      <c r="H6" s="119"/>
      <c r="I6" s="119"/>
      <c r="J6" s="119"/>
      <c r="K6" s="119"/>
      <c r="L6" s="119"/>
      <c r="M6" s="119"/>
      <c r="N6" s="119"/>
      <c r="O6" s="119"/>
      <c r="P6" s="119"/>
      <c r="Q6" s="119"/>
      <c r="R6" s="119"/>
      <c r="S6" s="119"/>
      <c r="T6" s="119"/>
      <c r="U6" s="119"/>
      <c r="V6" s="119"/>
      <c r="W6" s="120"/>
    </row>
    <row r="7" spans="1:23" ht="15" customHeight="1" thickBot="1"/>
    <row r="8" spans="1:23" s="172" customFormat="1" ht="41.25" customHeight="1" thickBot="1">
      <c r="B8" s="173" t="s">
        <v>19</v>
      </c>
      <c r="C8" s="174"/>
      <c r="D8" s="174"/>
      <c r="E8" s="174"/>
      <c r="F8" s="174"/>
      <c r="G8" s="174" t="s">
        <v>20</v>
      </c>
      <c r="H8" s="174"/>
      <c r="I8" s="174" t="s">
        <v>17</v>
      </c>
      <c r="J8" s="174"/>
      <c r="K8" s="174" t="s">
        <v>18</v>
      </c>
      <c r="L8" s="174"/>
      <c r="M8" s="174"/>
      <c r="N8" s="174" t="s">
        <v>21</v>
      </c>
      <c r="O8" s="174"/>
      <c r="P8" s="174"/>
      <c r="Q8" s="174"/>
      <c r="R8" s="174"/>
      <c r="S8" s="174"/>
      <c r="T8" s="175" t="s">
        <v>38</v>
      </c>
      <c r="U8" s="176"/>
      <c r="V8" s="177" t="s">
        <v>22</v>
      </c>
      <c r="W8" s="178"/>
    </row>
    <row r="9" spans="1:23" ht="15" customHeight="1">
      <c r="A9" s="179" t="s">
        <v>7</v>
      </c>
      <c r="B9" s="159"/>
      <c r="C9" s="140"/>
      <c r="D9" s="140"/>
      <c r="E9" s="140"/>
      <c r="F9" s="140"/>
      <c r="G9" s="140"/>
      <c r="H9" s="140"/>
      <c r="I9" s="140"/>
      <c r="J9" s="140"/>
      <c r="K9" s="160"/>
      <c r="L9" s="160"/>
      <c r="M9" s="160"/>
      <c r="N9" s="140"/>
      <c r="O9" s="140"/>
      <c r="P9" s="140"/>
      <c r="Q9" s="140"/>
      <c r="R9" s="140"/>
      <c r="S9" s="140"/>
      <c r="T9" s="161"/>
      <c r="U9" s="161"/>
      <c r="V9" s="162"/>
      <c r="W9" s="163"/>
    </row>
    <row r="10" spans="1:23" ht="15" customHeight="1">
      <c r="A10" s="180" t="s">
        <v>8</v>
      </c>
      <c r="B10" s="164"/>
      <c r="C10" s="144"/>
      <c r="D10" s="144"/>
      <c r="E10" s="144"/>
      <c r="F10" s="144"/>
      <c r="G10" s="144"/>
      <c r="H10" s="144"/>
      <c r="I10" s="144"/>
      <c r="J10" s="144"/>
      <c r="K10" s="165"/>
      <c r="L10" s="165"/>
      <c r="M10" s="165"/>
      <c r="N10" s="144"/>
      <c r="O10" s="144"/>
      <c r="P10" s="144"/>
      <c r="Q10" s="144"/>
      <c r="R10" s="144"/>
      <c r="S10" s="144"/>
      <c r="T10" s="165"/>
      <c r="U10" s="165"/>
      <c r="V10" s="166"/>
      <c r="W10" s="167"/>
    </row>
    <row r="11" spans="1:23" ht="15" customHeight="1">
      <c r="A11" s="180" t="s">
        <v>9</v>
      </c>
      <c r="B11" s="164"/>
      <c r="C11" s="144"/>
      <c r="D11" s="144"/>
      <c r="E11" s="144"/>
      <c r="F11" s="144"/>
      <c r="G11" s="144"/>
      <c r="H11" s="144"/>
      <c r="I11" s="144"/>
      <c r="J11" s="144"/>
      <c r="K11" s="165"/>
      <c r="L11" s="165"/>
      <c r="M11" s="165"/>
      <c r="N11" s="144"/>
      <c r="O11" s="144"/>
      <c r="P11" s="144"/>
      <c r="Q11" s="144"/>
      <c r="R11" s="144"/>
      <c r="S11" s="144"/>
      <c r="T11" s="165"/>
      <c r="U11" s="165"/>
      <c r="V11" s="166"/>
      <c r="W11" s="167"/>
    </row>
    <row r="12" spans="1:23" ht="15" customHeight="1">
      <c r="A12" s="180" t="s">
        <v>10</v>
      </c>
      <c r="B12" s="164"/>
      <c r="C12" s="144"/>
      <c r="D12" s="144"/>
      <c r="E12" s="144"/>
      <c r="F12" s="144"/>
      <c r="G12" s="144"/>
      <c r="H12" s="144"/>
      <c r="I12" s="144"/>
      <c r="J12" s="144"/>
      <c r="K12" s="165"/>
      <c r="L12" s="165"/>
      <c r="M12" s="165"/>
      <c r="N12" s="144"/>
      <c r="O12" s="144"/>
      <c r="P12" s="144"/>
      <c r="Q12" s="144"/>
      <c r="R12" s="144"/>
      <c r="S12" s="144"/>
      <c r="T12" s="165"/>
      <c r="U12" s="165"/>
      <c r="V12" s="166"/>
      <c r="W12" s="167"/>
    </row>
    <row r="13" spans="1:23" ht="15" customHeight="1">
      <c r="A13" s="180" t="s">
        <v>11</v>
      </c>
      <c r="B13" s="164"/>
      <c r="C13" s="144"/>
      <c r="D13" s="144"/>
      <c r="E13" s="144"/>
      <c r="F13" s="144"/>
      <c r="G13" s="144"/>
      <c r="H13" s="144"/>
      <c r="I13" s="144"/>
      <c r="J13" s="144"/>
      <c r="K13" s="165"/>
      <c r="L13" s="165"/>
      <c r="M13" s="165"/>
      <c r="N13" s="144"/>
      <c r="O13" s="144"/>
      <c r="P13" s="144"/>
      <c r="Q13" s="144"/>
      <c r="R13" s="144"/>
      <c r="S13" s="144"/>
      <c r="T13" s="165"/>
      <c r="U13" s="165"/>
      <c r="V13" s="166"/>
      <c r="W13" s="167"/>
    </row>
    <row r="14" spans="1:23" ht="15" customHeight="1">
      <c r="A14" s="180" t="s">
        <v>12</v>
      </c>
      <c r="B14" s="164"/>
      <c r="C14" s="144"/>
      <c r="D14" s="144"/>
      <c r="E14" s="144"/>
      <c r="F14" s="144"/>
      <c r="G14" s="144"/>
      <c r="H14" s="144"/>
      <c r="I14" s="144"/>
      <c r="J14" s="144"/>
      <c r="K14" s="165"/>
      <c r="L14" s="165"/>
      <c r="M14" s="165"/>
      <c r="N14" s="144"/>
      <c r="O14" s="144"/>
      <c r="P14" s="144"/>
      <c r="Q14" s="144"/>
      <c r="R14" s="144"/>
      <c r="S14" s="144"/>
      <c r="T14" s="165"/>
      <c r="U14" s="165"/>
      <c r="V14" s="166"/>
      <c r="W14" s="167"/>
    </row>
    <row r="15" spans="1:23" ht="15" customHeight="1">
      <c r="A15" s="180" t="s">
        <v>13</v>
      </c>
      <c r="B15" s="164"/>
      <c r="C15" s="144"/>
      <c r="D15" s="144"/>
      <c r="E15" s="144"/>
      <c r="F15" s="144"/>
      <c r="G15" s="144"/>
      <c r="H15" s="144"/>
      <c r="I15" s="144"/>
      <c r="J15" s="144"/>
      <c r="K15" s="165"/>
      <c r="L15" s="165"/>
      <c r="M15" s="165"/>
      <c r="N15" s="144"/>
      <c r="O15" s="144"/>
      <c r="P15" s="144"/>
      <c r="Q15" s="144"/>
      <c r="R15" s="144"/>
      <c r="S15" s="144"/>
      <c r="T15" s="165"/>
      <c r="U15" s="165"/>
      <c r="V15" s="166"/>
      <c r="W15" s="167"/>
    </row>
    <row r="16" spans="1:23" ht="15" customHeight="1">
      <c r="A16" s="180" t="s">
        <v>14</v>
      </c>
      <c r="B16" s="164"/>
      <c r="C16" s="144"/>
      <c r="D16" s="144"/>
      <c r="E16" s="144"/>
      <c r="F16" s="144"/>
      <c r="G16" s="144"/>
      <c r="H16" s="144"/>
      <c r="I16" s="144"/>
      <c r="J16" s="144"/>
      <c r="K16" s="165"/>
      <c r="L16" s="165"/>
      <c r="M16" s="165"/>
      <c r="N16" s="144"/>
      <c r="O16" s="144"/>
      <c r="P16" s="144"/>
      <c r="Q16" s="144"/>
      <c r="R16" s="144"/>
      <c r="S16" s="144"/>
      <c r="T16" s="165"/>
      <c r="U16" s="165"/>
      <c r="V16" s="166"/>
      <c r="W16" s="167"/>
    </row>
    <row r="17" spans="1:23" ht="15" customHeight="1">
      <c r="A17" s="180" t="s">
        <v>15</v>
      </c>
      <c r="B17" s="164"/>
      <c r="C17" s="144"/>
      <c r="D17" s="144"/>
      <c r="E17" s="144"/>
      <c r="F17" s="144"/>
      <c r="G17" s="144"/>
      <c r="H17" s="144"/>
      <c r="I17" s="144"/>
      <c r="J17" s="144"/>
      <c r="K17" s="165"/>
      <c r="L17" s="165"/>
      <c r="M17" s="165"/>
      <c r="N17" s="144"/>
      <c r="O17" s="144"/>
      <c r="P17" s="144"/>
      <c r="Q17" s="144"/>
      <c r="R17" s="144"/>
      <c r="S17" s="144"/>
      <c r="T17" s="165"/>
      <c r="U17" s="165"/>
      <c r="V17" s="166"/>
      <c r="W17" s="167"/>
    </row>
    <row r="18" spans="1:23" ht="15" customHeight="1" thickBot="1">
      <c r="A18" s="181" t="s">
        <v>16</v>
      </c>
      <c r="B18" s="168"/>
      <c r="C18" s="148"/>
      <c r="D18" s="148"/>
      <c r="E18" s="148"/>
      <c r="F18" s="148"/>
      <c r="G18" s="148"/>
      <c r="H18" s="148"/>
      <c r="I18" s="148"/>
      <c r="J18" s="148"/>
      <c r="K18" s="169"/>
      <c r="L18" s="169"/>
      <c r="M18" s="169"/>
      <c r="N18" s="148"/>
      <c r="O18" s="148"/>
      <c r="P18" s="148"/>
      <c r="Q18" s="148"/>
      <c r="R18" s="148"/>
      <c r="S18" s="148"/>
      <c r="T18" s="169"/>
      <c r="U18" s="169"/>
      <c r="V18" s="170"/>
      <c r="W18" s="171"/>
    </row>
    <row r="29" spans="1:23" ht="15" customHeight="1">
      <c r="W29" s="117" t="s">
        <v>0</v>
      </c>
    </row>
    <row r="30" spans="1:23" ht="15" customHeight="1">
      <c r="W30" s="138" t="s">
        <v>1</v>
      </c>
    </row>
    <row r="31" spans="1:23" ht="15" customHeight="1">
      <c r="W31" s="138" t="s">
        <v>23</v>
      </c>
    </row>
  </sheetData>
  <sheetProtection algorithmName="SHA-512" hashValue="e/+RIlTpfsW+IssWzRw7f0FWzD7+PAtumwMKuisrebcQVhtFIeYzrVdTftzdLU4y8dcb8fcUgVZmrwAtkcgChg==" saltValue="G7+x3pI3HCRnD/2eJ86Lrw==" spinCount="100000" sheet="1" objects="1" scenarios="1"/>
  <mergeCells count="78">
    <mergeCell ref="T18:U18"/>
    <mergeCell ref="V8:W8"/>
    <mergeCell ref="V9:W9"/>
    <mergeCell ref="V10:W10"/>
    <mergeCell ref="V11:W11"/>
    <mergeCell ref="V12:W12"/>
    <mergeCell ref="V13:W13"/>
    <mergeCell ref="V14:W14"/>
    <mergeCell ref="V15:W15"/>
    <mergeCell ref="V16:W16"/>
    <mergeCell ref="V17:W17"/>
    <mergeCell ref="V18:W18"/>
    <mergeCell ref="T13:U13"/>
    <mergeCell ref="T14:U14"/>
    <mergeCell ref="T15:U15"/>
    <mergeCell ref="T16:U16"/>
    <mergeCell ref="T17:U17"/>
    <mergeCell ref="T8:U8"/>
    <mergeCell ref="T9:U9"/>
    <mergeCell ref="T10:U10"/>
    <mergeCell ref="T11:U11"/>
    <mergeCell ref="T12:U12"/>
    <mergeCell ref="N16:S16"/>
    <mergeCell ref="N17:S17"/>
    <mergeCell ref="N18:S18"/>
    <mergeCell ref="B8:F8"/>
    <mergeCell ref="G8:H8"/>
    <mergeCell ref="I8:J8"/>
    <mergeCell ref="K8:M8"/>
    <mergeCell ref="N8:S8"/>
    <mergeCell ref="N11:S11"/>
    <mergeCell ref="N12:S12"/>
    <mergeCell ref="N13:S13"/>
    <mergeCell ref="N14:S14"/>
    <mergeCell ref="N15:S15"/>
    <mergeCell ref="B12:F12"/>
    <mergeCell ref="B13:F13"/>
    <mergeCell ref="B14:F14"/>
    <mergeCell ref="I11:J11"/>
    <mergeCell ref="B15:F15"/>
    <mergeCell ref="B16:F16"/>
    <mergeCell ref="G12:H12"/>
    <mergeCell ref="G13:H13"/>
    <mergeCell ref="G14:H14"/>
    <mergeCell ref="G15:H15"/>
    <mergeCell ref="G16:H16"/>
    <mergeCell ref="N9:S9"/>
    <mergeCell ref="N10:S10"/>
    <mergeCell ref="A6:W6"/>
    <mergeCell ref="K12:M12"/>
    <mergeCell ref="K13:M13"/>
    <mergeCell ref="G9:H9"/>
    <mergeCell ref="G10:H10"/>
    <mergeCell ref="G11:H11"/>
    <mergeCell ref="B9:F9"/>
    <mergeCell ref="B10:F10"/>
    <mergeCell ref="B11:F11"/>
    <mergeCell ref="K9:M9"/>
    <mergeCell ref="K10:M10"/>
    <mergeCell ref="K11:M11"/>
    <mergeCell ref="I9:J9"/>
    <mergeCell ref="I10:J10"/>
    <mergeCell ref="K14:M14"/>
    <mergeCell ref="K15:M15"/>
    <mergeCell ref="K16:M16"/>
    <mergeCell ref="I12:J12"/>
    <mergeCell ref="I13:J13"/>
    <mergeCell ref="I14:J14"/>
    <mergeCell ref="I15:J15"/>
    <mergeCell ref="I16:J16"/>
    <mergeCell ref="B17:F17"/>
    <mergeCell ref="B18:F18"/>
    <mergeCell ref="K17:M17"/>
    <mergeCell ref="K18:M18"/>
    <mergeCell ref="I17:J17"/>
    <mergeCell ref="I18:J18"/>
    <mergeCell ref="G17:H17"/>
    <mergeCell ref="G18:H18"/>
  </mergeCells>
  <printOptions horizontalCentered="1"/>
  <pageMargins left="0.59055118110236227" right="0.59055118110236227" top="0.78740157480314965" bottom="0.78740157480314965" header="0.31496062992125984" footer="0.31496062992125984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50"/>
  <sheetViews>
    <sheetView showGridLines="0" showZeros="0" zoomScaleNormal="100" workbookViewId="0">
      <selection activeCell="I12" sqref="I12"/>
    </sheetView>
  </sheetViews>
  <sheetFormatPr baseColWidth="10" defaultColWidth="5.7109375" defaultRowHeight="15" customHeight="1"/>
  <cols>
    <col min="1" max="8" width="5.7109375" style="2"/>
    <col min="9" max="9" width="11.42578125" style="2" customWidth="1"/>
    <col min="10" max="11" width="5.7109375" style="2"/>
    <col min="12" max="12" width="17.140625" style="2" customWidth="1"/>
    <col min="13" max="21" width="5.7109375" style="2"/>
    <col min="22" max="22" width="11.42578125" style="2" customWidth="1"/>
    <col min="23" max="24" width="5.7109375" style="2"/>
    <col min="25" max="25" width="17.140625" style="2" customWidth="1"/>
    <col min="26" max="34" width="5.7109375" style="2"/>
    <col min="35" max="35" width="11.42578125" style="2" customWidth="1"/>
    <col min="36" max="36" width="5.7109375" style="2" customWidth="1"/>
    <col min="37" max="37" width="5.7109375" style="2"/>
    <col min="38" max="38" width="17.140625" style="2" customWidth="1"/>
    <col min="39" max="47" width="5.7109375" style="2"/>
    <col min="48" max="48" width="11.42578125" style="2" customWidth="1"/>
    <col min="49" max="50" width="5.7109375" style="2"/>
    <col min="51" max="51" width="17.140625" style="2" customWidth="1"/>
    <col min="52" max="60" width="5.7109375" style="2"/>
    <col min="61" max="61" width="11.42578125" style="2" customWidth="1"/>
    <col min="62" max="63" width="5.7109375" style="2"/>
    <col min="64" max="64" width="17.140625" style="2" customWidth="1"/>
    <col min="65" max="16384" width="5.7109375" style="2"/>
  </cols>
  <sheetData>
    <row r="1" spans="1:64" ht="15" customHeight="1">
      <c r="L1" s="1" t="str">
        <f>DATOS!O1</f>
        <v>Modalidad 2: Solicitud Programa de actuaciones no económicas de apoyo a la I+D</v>
      </c>
      <c r="Y1" s="1" t="str">
        <f>DATOS!O1</f>
        <v>Modalidad 2: Solicitud Programa de actuaciones no económicas de apoyo a la I+D</v>
      </c>
      <c r="AL1" s="1" t="str">
        <f>DATOS!O1</f>
        <v>Modalidad 2: Solicitud Programa de actuaciones no económicas de apoyo a la I+D</v>
      </c>
      <c r="AY1" s="1" t="str">
        <f>DATOS!O1</f>
        <v>Modalidad 2: Solicitud Programa de actuaciones no económicas de apoyo a la I+D</v>
      </c>
      <c r="BL1" s="1" t="str">
        <f>DATOS!O1</f>
        <v>Modalidad 2: Solicitud Programa de actuaciones no económicas de apoyo a la I+D</v>
      </c>
    </row>
    <row r="2" spans="1:64" ht="15" customHeight="1">
      <c r="L2" s="1" t="str">
        <f>DATOS!O2</f>
        <v xml:space="preserve">Solicitante: </v>
      </c>
      <c r="Y2" s="1" t="str">
        <f>DATOS!O2</f>
        <v xml:space="preserve">Solicitante: </v>
      </c>
      <c r="AL2" s="1" t="str">
        <f>DATOS!O2</f>
        <v xml:space="preserve">Solicitante: </v>
      </c>
      <c r="AY2" s="1" t="str">
        <f>DATOS!O2</f>
        <v xml:space="preserve">Solicitante: </v>
      </c>
      <c r="BL2" s="1" t="str">
        <f>DATOS!O2</f>
        <v xml:space="preserve">Solicitante: </v>
      </c>
    </row>
    <row r="3" spans="1:64" ht="15" customHeight="1">
      <c r="L3" s="1" t="str">
        <f>DATOS!O3</f>
        <v xml:space="preserve">Programa: </v>
      </c>
      <c r="Y3" s="1" t="str">
        <f>DATOS!O3</f>
        <v xml:space="preserve">Programa: </v>
      </c>
      <c r="AL3" s="1" t="str">
        <f>DATOS!O3</f>
        <v xml:space="preserve">Programa: </v>
      </c>
      <c r="AY3" s="1" t="str">
        <f>DATOS!O3</f>
        <v xml:space="preserve">Programa: </v>
      </c>
      <c r="BL3" s="1" t="str">
        <f>DATOS!O3</f>
        <v xml:space="preserve">Programa: </v>
      </c>
    </row>
    <row r="4" spans="1:64" ht="15" customHeight="1">
      <c r="L4" s="1">
        <f>DATOS!O4</f>
        <v>0</v>
      </c>
    </row>
    <row r="5" spans="1:64" ht="15" customHeight="1" thickBot="1"/>
    <row r="6" spans="1:64" ht="15" customHeight="1">
      <c r="A6" s="73" t="s">
        <v>81</v>
      </c>
      <c r="B6" s="74"/>
      <c r="C6" s="182"/>
      <c r="D6" s="182"/>
      <c r="E6" s="182"/>
      <c r="F6" s="182"/>
      <c r="G6" s="182"/>
      <c r="H6" s="182"/>
      <c r="I6" s="182"/>
      <c r="J6" s="182"/>
      <c r="K6" s="182"/>
      <c r="L6" s="183"/>
      <c r="N6" s="73" t="s">
        <v>81</v>
      </c>
      <c r="O6" s="74"/>
      <c r="P6" s="182"/>
      <c r="Q6" s="182"/>
      <c r="R6" s="182"/>
      <c r="S6" s="182"/>
      <c r="T6" s="182"/>
      <c r="U6" s="182"/>
      <c r="V6" s="182"/>
      <c r="W6" s="182"/>
      <c r="X6" s="182"/>
      <c r="Y6" s="183"/>
      <c r="AA6" s="73" t="s">
        <v>81</v>
      </c>
      <c r="AB6" s="74"/>
      <c r="AC6" s="182"/>
      <c r="AD6" s="182"/>
      <c r="AE6" s="182"/>
      <c r="AF6" s="182"/>
      <c r="AG6" s="182"/>
      <c r="AH6" s="182"/>
      <c r="AI6" s="182"/>
      <c r="AJ6" s="182"/>
      <c r="AK6" s="182"/>
      <c r="AL6" s="183"/>
      <c r="AN6" s="73" t="s">
        <v>81</v>
      </c>
      <c r="AO6" s="74"/>
      <c r="AP6" s="182"/>
      <c r="AQ6" s="182"/>
      <c r="AR6" s="182"/>
      <c r="AS6" s="182"/>
      <c r="AT6" s="182"/>
      <c r="AU6" s="182"/>
      <c r="AV6" s="182"/>
      <c r="AW6" s="182"/>
      <c r="AX6" s="182"/>
      <c r="AY6" s="183"/>
      <c r="BA6" s="73" t="s">
        <v>81</v>
      </c>
      <c r="BB6" s="74"/>
      <c r="BC6" s="182"/>
      <c r="BD6" s="182"/>
      <c r="BE6" s="182"/>
      <c r="BF6" s="182"/>
      <c r="BG6" s="182"/>
      <c r="BH6" s="182"/>
      <c r="BI6" s="182"/>
      <c r="BJ6" s="182"/>
      <c r="BK6" s="182"/>
      <c r="BL6" s="183"/>
    </row>
    <row r="7" spans="1:64" ht="15" customHeight="1" thickBot="1">
      <c r="A7" s="75" t="s">
        <v>82</v>
      </c>
      <c r="B7" s="76"/>
      <c r="C7" s="184"/>
      <c r="D7" s="184"/>
      <c r="E7" s="184"/>
      <c r="F7" s="184"/>
      <c r="G7" s="184"/>
      <c r="H7" s="184"/>
      <c r="I7" s="184"/>
      <c r="J7" s="184"/>
      <c r="K7" s="184"/>
      <c r="L7" s="185"/>
      <c r="N7" s="75" t="s">
        <v>183</v>
      </c>
      <c r="O7" s="76"/>
      <c r="P7" s="184"/>
      <c r="Q7" s="184"/>
      <c r="R7" s="184"/>
      <c r="S7" s="184"/>
      <c r="T7" s="184"/>
      <c r="U7" s="184"/>
      <c r="V7" s="184"/>
      <c r="W7" s="184"/>
      <c r="X7" s="184"/>
      <c r="Y7" s="185"/>
      <c r="AA7" s="75" t="s">
        <v>184</v>
      </c>
      <c r="AB7" s="76"/>
      <c r="AC7" s="184"/>
      <c r="AD7" s="184"/>
      <c r="AE7" s="184"/>
      <c r="AF7" s="184"/>
      <c r="AG7" s="184"/>
      <c r="AH7" s="184"/>
      <c r="AI7" s="184"/>
      <c r="AJ7" s="184"/>
      <c r="AK7" s="184"/>
      <c r="AL7" s="185"/>
      <c r="AN7" s="75" t="s">
        <v>185</v>
      </c>
      <c r="AO7" s="76"/>
      <c r="AP7" s="184"/>
      <c r="AQ7" s="184"/>
      <c r="AR7" s="184"/>
      <c r="AS7" s="184"/>
      <c r="AT7" s="184"/>
      <c r="AU7" s="184"/>
      <c r="AV7" s="184"/>
      <c r="AW7" s="184"/>
      <c r="AX7" s="184"/>
      <c r="AY7" s="185"/>
      <c r="BA7" s="75" t="s">
        <v>186</v>
      </c>
      <c r="BB7" s="76"/>
      <c r="BC7" s="184"/>
      <c r="BD7" s="184"/>
      <c r="BE7" s="184"/>
      <c r="BF7" s="184"/>
      <c r="BG7" s="184"/>
      <c r="BH7" s="184"/>
      <c r="BI7" s="184"/>
      <c r="BJ7" s="184"/>
      <c r="BK7" s="184"/>
      <c r="BL7" s="185"/>
    </row>
    <row r="8" spans="1:64" ht="15" customHeight="1" thickBot="1"/>
    <row r="9" spans="1:64" ht="15" customHeight="1" thickBot="1">
      <c r="A9" s="59" t="s">
        <v>35</v>
      </c>
      <c r="B9" s="60"/>
      <c r="C9" s="60"/>
      <c r="D9" s="60"/>
      <c r="E9" s="60"/>
      <c r="F9" s="60"/>
      <c r="G9" s="60"/>
      <c r="H9" s="60"/>
      <c r="I9" s="60"/>
      <c r="J9" s="60"/>
      <c r="K9" s="60"/>
      <c r="L9" s="61"/>
      <c r="N9" s="59" t="s">
        <v>35</v>
      </c>
      <c r="O9" s="60"/>
      <c r="P9" s="60"/>
      <c r="Q9" s="60"/>
      <c r="R9" s="60"/>
      <c r="S9" s="60"/>
      <c r="T9" s="60"/>
      <c r="U9" s="60"/>
      <c r="V9" s="60"/>
      <c r="W9" s="60"/>
      <c r="X9" s="60"/>
      <c r="Y9" s="61"/>
      <c r="AA9" s="59" t="s">
        <v>35</v>
      </c>
      <c r="AB9" s="60"/>
      <c r="AC9" s="60"/>
      <c r="AD9" s="60"/>
      <c r="AE9" s="60"/>
      <c r="AF9" s="60"/>
      <c r="AG9" s="60"/>
      <c r="AH9" s="60"/>
      <c r="AI9" s="60"/>
      <c r="AJ9" s="60"/>
      <c r="AK9" s="60"/>
      <c r="AL9" s="61"/>
      <c r="AN9" s="59" t="s">
        <v>35</v>
      </c>
      <c r="AO9" s="60"/>
      <c r="AP9" s="60"/>
      <c r="AQ9" s="60"/>
      <c r="AR9" s="60"/>
      <c r="AS9" s="60"/>
      <c r="AT9" s="60"/>
      <c r="AU9" s="60"/>
      <c r="AV9" s="60"/>
      <c r="AW9" s="60"/>
      <c r="AX9" s="60"/>
      <c r="AY9" s="61"/>
      <c r="BA9" s="44" t="s">
        <v>35</v>
      </c>
      <c r="BB9" s="45"/>
      <c r="BC9" s="45"/>
      <c r="BD9" s="45"/>
      <c r="BE9" s="45"/>
      <c r="BF9" s="45"/>
      <c r="BG9" s="45"/>
      <c r="BH9" s="45"/>
      <c r="BI9" s="45"/>
      <c r="BJ9" s="45"/>
      <c r="BK9" s="45"/>
      <c r="BL9" s="46"/>
    </row>
    <row r="10" spans="1:64" ht="15" customHeight="1" thickBot="1">
      <c r="A10" s="5"/>
      <c r="B10" s="5"/>
      <c r="F10" s="5"/>
      <c r="G10" s="5"/>
      <c r="H10" s="5"/>
      <c r="I10" s="5"/>
      <c r="J10" s="5"/>
      <c r="K10" s="5"/>
      <c r="L10" s="5"/>
      <c r="N10" s="5"/>
      <c r="O10" s="5"/>
      <c r="S10" s="5"/>
      <c r="T10" s="5"/>
      <c r="U10" s="5"/>
      <c r="V10" s="5"/>
      <c r="W10" s="5"/>
      <c r="X10" s="5"/>
      <c r="Y10" s="5"/>
      <c r="AA10" s="5"/>
      <c r="AB10" s="5"/>
      <c r="AF10" s="5"/>
      <c r="AG10" s="5"/>
      <c r="AH10" s="5"/>
      <c r="AI10" s="5"/>
      <c r="AJ10" s="5"/>
      <c r="AK10" s="5"/>
      <c r="AL10" s="5"/>
      <c r="AN10" s="5"/>
      <c r="AO10" s="5"/>
      <c r="AS10" s="5"/>
      <c r="AT10" s="5"/>
      <c r="AU10" s="5"/>
      <c r="AV10" s="5"/>
      <c r="AW10" s="5"/>
      <c r="AX10" s="5"/>
      <c r="AY10" s="5"/>
      <c r="BA10" s="5"/>
      <c r="BB10" s="5"/>
      <c r="BF10" s="5"/>
      <c r="BG10" s="5"/>
      <c r="BH10" s="5"/>
      <c r="BI10" s="5"/>
      <c r="BJ10" s="5"/>
      <c r="BK10" s="5"/>
      <c r="BL10" s="5"/>
    </row>
    <row r="11" spans="1:64" ht="15" customHeight="1">
      <c r="A11" s="5"/>
      <c r="B11" s="5"/>
      <c r="C11" s="62" t="s">
        <v>17</v>
      </c>
      <c r="D11" s="63"/>
      <c r="E11" s="63" t="s">
        <v>44</v>
      </c>
      <c r="F11" s="63"/>
      <c r="G11" s="63"/>
      <c r="H11" s="63"/>
      <c r="I11" s="63"/>
      <c r="J11" s="63" t="s">
        <v>43</v>
      </c>
      <c r="K11" s="63"/>
      <c r="L11" s="66" t="s">
        <v>31</v>
      </c>
      <c r="N11" s="5"/>
      <c r="O11" s="5"/>
      <c r="P11" s="62" t="s">
        <v>17</v>
      </c>
      <c r="Q11" s="63"/>
      <c r="R11" s="63" t="s">
        <v>44</v>
      </c>
      <c r="S11" s="63"/>
      <c r="T11" s="63"/>
      <c r="U11" s="63"/>
      <c r="V11" s="63"/>
      <c r="W11" s="63" t="s">
        <v>43</v>
      </c>
      <c r="X11" s="63"/>
      <c r="Y11" s="66" t="s">
        <v>31</v>
      </c>
      <c r="AA11" s="5"/>
      <c r="AB11" s="5"/>
      <c r="AC11" s="62" t="s">
        <v>17</v>
      </c>
      <c r="AD11" s="63"/>
      <c r="AE11" s="63" t="s">
        <v>44</v>
      </c>
      <c r="AF11" s="63"/>
      <c r="AG11" s="63"/>
      <c r="AH11" s="63"/>
      <c r="AI11" s="63"/>
      <c r="AJ11" s="63" t="s">
        <v>43</v>
      </c>
      <c r="AK11" s="63"/>
      <c r="AL11" s="66" t="s">
        <v>31</v>
      </c>
      <c r="AN11" s="5"/>
      <c r="AO11" s="5"/>
      <c r="AP11" s="62" t="s">
        <v>17</v>
      </c>
      <c r="AQ11" s="63"/>
      <c r="AR11" s="63" t="s">
        <v>44</v>
      </c>
      <c r="AS11" s="63"/>
      <c r="AT11" s="63"/>
      <c r="AU11" s="63"/>
      <c r="AV11" s="63"/>
      <c r="AW11" s="63" t="s">
        <v>43</v>
      </c>
      <c r="AX11" s="63"/>
      <c r="AY11" s="66" t="s">
        <v>31</v>
      </c>
      <c r="BA11" s="5"/>
      <c r="BB11" s="5"/>
      <c r="BC11" s="79" t="s">
        <v>17</v>
      </c>
      <c r="BD11" s="80"/>
      <c r="BE11" s="80" t="s">
        <v>44</v>
      </c>
      <c r="BF11" s="80"/>
      <c r="BG11" s="80"/>
      <c r="BH11" s="80"/>
      <c r="BI11" s="80"/>
      <c r="BJ11" s="80" t="s">
        <v>43</v>
      </c>
      <c r="BK11" s="80"/>
      <c r="BL11" s="83" t="s">
        <v>31</v>
      </c>
    </row>
    <row r="12" spans="1:64" s="4" customFormat="1" ht="15" customHeight="1" thickBot="1">
      <c r="A12" s="6"/>
      <c r="B12" s="6"/>
      <c r="C12" s="64"/>
      <c r="D12" s="65"/>
      <c r="E12" s="41" t="s">
        <v>39</v>
      </c>
      <c r="F12" s="41" t="s">
        <v>40</v>
      </c>
      <c r="G12" s="41" t="s">
        <v>41</v>
      </c>
      <c r="H12" s="41" t="s">
        <v>42</v>
      </c>
      <c r="I12" s="41" t="s">
        <v>36</v>
      </c>
      <c r="J12" s="65"/>
      <c r="K12" s="65"/>
      <c r="L12" s="67"/>
      <c r="N12" s="6"/>
      <c r="O12" s="6"/>
      <c r="P12" s="64"/>
      <c r="Q12" s="65"/>
      <c r="R12" s="41" t="s">
        <v>39</v>
      </c>
      <c r="S12" s="41" t="s">
        <v>40</v>
      </c>
      <c r="T12" s="41" t="s">
        <v>41</v>
      </c>
      <c r="U12" s="41" t="s">
        <v>42</v>
      </c>
      <c r="V12" s="41" t="s">
        <v>36</v>
      </c>
      <c r="W12" s="65"/>
      <c r="X12" s="65"/>
      <c r="Y12" s="67"/>
      <c r="AA12" s="6"/>
      <c r="AB12" s="6"/>
      <c r="AC12" s="64"/>
      <c r="AD12" s="65"/>
      <c r="AE12" s="41" t="s">
        <v>39</v>
      </c>
      <c r="AF12" s="41" t="s">
        <v>40</v>
      </c>
      <c r="AG12" s="41" t="s">
        <v>41</v>
      </c>
      <c r="AH12" s="41" t="s">
        <v>42</v>
      </c>
      <c r="AI12" s="41" t="s">
        <v>36</v>
      </c>
      <c r="AJ12" s="65"/>
      <c r="AK12" s="65"/>
      <c r="AL12" s="67"/>
      <c r="AN12" s="6"/>
      <c r="AO12" s="6"/>
      <c r="AP12" s="64"/>
      <c r="AQ12" s="65"/>
      <c r="AR12" s="41" t="s">
        <v>39</v>
      </c>
      <c r="AS12" s="41" t="s">
        <v>40</v>
      </c>
      <c r="AT12" s="41" t="s">
        <v>41</v>
      </c>
      <c r="AU12" s="41" t="s">
        <v>42</v>
      </c>
      <c r="AV12" s="41" t="s">
        <v>36</v>
      </c>
      <c r="AW12" s="65"/>
      <c r="AX12" s="65"/>
      <c r="AY12" s="67"/>
      <c r="BA12" s="6"/>
      <c r="BB12" s="6"/>
      <c r="BC12" s="81"/>
      <c r="BD12" s="82"/>
      <c r="BE12" s="43" t="s">
        <v>39</v>
      </c>
      <c r="BF12" s="43" t="s">
        <v>40</v>
      </c>
      <c r="BG12" s="43" t="s">
        <v>41</v>
      </c>
      <c r="BH12" s="43" t="s">
        <v>42</v>
      </c>
      <c r="BI12" s="43" t="s">
        <v>36</v>
      </c>
      <c r="BJ12" s="82"/>
      <c r="BK12" s="82"/>
      <c r="BL12" s="84"/>
    </row>
    <row r="13" spans="1:64" ht="15" customHeight="1">
      <c r="A13" s="85" t="s">
        <v>83</v>
      </c>
      <c r="B13" s="91"/>
      <c r="C13" s="68">
        <f>RRHH!$I$9</f>
        <v>0</v>
      </c>
      <c r="D13" s="69"/>
      <c r="E13" s="186"/>
      <c r="F13" s="186"/>
      <c r="G13" s="186"/>
      <c r="H13" s="186"/>
      <c r="I13" s="39">
        <f>SUM(E13:H13)</f>
        <v>0</v>
      </c>
      <c r="J13" s="70">
        <f>ROUND(RRHH!$V$9,2)</f>
        <v>0</v>
      </c>
      <c r="K13" s="70"/>
      <c r="L13" s="21">
        <f t="shared" ref="L13:L22" si="0">ROUND(I13*J13,2)</f>
        <v>0</v>
      </c>
      <c r="N13" s="85" t="s">
        <v>103</v>
      </c>
      <c r="O13" s="86"/>
      <c r="P13" s="68">
        <f>RRHH!$I$9</f>
        <v>0</v>
      </c>
      <c r="Q13" s="69"/>
      <c r="R13" s="186"/>
      <c r="S13" s="186"/>
      <c r="T13" s="186"/>
      <c r="U13" s="186"/>
      <c r="V13" s="39">
        <f>SUM(R13:U13)</f>
        <v>0</v>
      </c>
      <c r="W13" s="70">
        <f>ROUND(RRHH!$V$9,2)</f>
        <v>0</v>
      </c>
      <c r="X13" s="70"/>
      <c r="Y13" s="21">
        <f t="shared" ref="Y13:Y22" si="1">ROUND(V13*W13,2)</f>
        <v>0</v>
      </c>
      <c r="AA13" s="85" t="s">
        <v>123</v>
      </c>
      <c r="AB13" s="86"/>
      <c r="AC13" s="68">
        <f>RRHH!$I$9</f>
        <v>0</v>
      </c>
      <c r="AD13" s="69"/>
      <c r="AE13" s="186"/>
      <c r="AF13" s="186"/>
      <c r="AG13" s="186"/>
      <c r="AH13" s="186"/>
      <c r="AI13" s="39">
        <f>SUM(AE13:AH13)</f>
        <v>0</v>
      </c>
      <c r="AJ13" s="70">
        <f>ROUND(RRHH!$V$9,2)</f>
        <v>0</v>
      </c>
      <c r="AK13" s="70"/>
      <c r="AL13" s="21">
        <f t="shared" ref="AL13:AL22" si="2">ROUND(AI13*AJ13,2)</f>
        <v>0</v>
      </c>
      <c r="AN13" s="85" t="s">
        <v>143</v>
      </c>
      <c r="AO13" s="86"/>
      <c r="AP13" s="68">
        <f>RRHH!$I$9</f>
        <v>0</v>
      </c>
      <c r="AQ13" s="69"/>
      <c r="AR13" s="186"/>
      <c r="AS13" s="186"/>
      <c r="AT13" s="186"/>
      <c r="AU13" s="186"/>
      <c r="AV13" s="39">
        <f>SUM(AR13:AU13)</f>
        <v>0</v>
      </c>
      <c r="AW13" s="70">
        <f>ROUND(RRHH!$V$9,2)</f>
        <v>0</v>
      </c>
      <c r="AX13" s="70"/>
      <c r="AY13" s="21">
        <f t="shared" ref="AY13:AY22" si="3">ROUND(AV13*AW13,2)</f>
        <v>0</v>
      </c>
      <c r="BA13" s="85" t="s">
        <v>163</v>
      </c>
      <c r="BB13" s="86"/>
      <c r="BC13" s="68">
        <f>RRHH!$I$9</f>
        <v>0</v>
      </c>
      <c r="BD13" s="69"/>
      <c r="BE13" s="186"/>
      <c r="BF13" s="186"/>
      <c r="BG13" s="186"/>
      <c r="BH13" s="186"/>
      <c r="BI13" s="39">
        <f>SUM(BE13:BH13)</f>
        <v>0</v>
      </c>
      <c r="BJ13" s="70">
        <f>ROUND(RRHH!$V$9,2)</f>
        <v>0</v>
      </c>
      <c r="BK13" s="70"/>
      <c r="BL13" s="21">
        <f t="shared" ref="BL13:BL22" si="4">ROUND(BI13*BJ13,2)</f>
        <v>0</v>
      </c>
    </row>
    <row r="14" spans="1:64" ht="15" customHeight="1">
      <c r="A14" s="77" t="s">
        <v>84</v>
      </c>
      <c r="B14" s="89"/>
      <c r="C14" s="53">
        <f>RRHH!$I$10</f>
        <v>0</v>
      </c>
      <c r="D14" s="54"/>
      <c r="E14" s="187"/>
      <c r="F14" s="187"/>
      <c r="G14" s="187"/>
      <c r="H14" s="187"/>
      <c r="I14" s="40">
        <f t="shared" ref="I14:I22" si="5">SUM(E14:H14)</f>
        <v>0</v>
      </c>
      <c r="J14" s="55">
        <f>ROUND(RRHH!$V$10,2)</f>
        <v>0</v>
      </c>
      <c r="K14" s="55"/>
      <c r="L14" s="22">
        <f t="shared" si="0"/>
        <v>0</v>
      </c>
      <c r="N14" s="77" t="s">
        <v>104</v>
      </c>
      <c r="O14" s="78"/>
      <c r="P14" s="53">
        <f>RRHH!$I$10</f>
        <v>0</v>
      </c>
      <c r="Q14" s="54"/>
      <c r="R14" s="187"/>
      <c r="S14" s="187"/>
      <c r="T14" s="187"/>
      <c r="U14" s="187"/>
      <c r="V14" s="40">
        <f t="shared" ref="V14:V22" si="6">SUM(R14:U14)</f>
        <v>0</v>
      </c>
      <c r="W14" s="55">
        <f>ROUND(RRHH!$V$10,2)</f>
        <v>0</v>
      </c>
      <c r="X14" s="55"/>
      <c r="Y14" s="22">
        <f t="shared" si="1"/>
        <v>0</v>
      </c>
      <c r="AA14" s="77" t="s">
        <v>124</v>
      </c>
      <c r="AB14" s="78"/>
      <c r="AC14" s="53">
        <f>RRHH!$I$10</f>
        <v>0</v>
      </c>
      <c r="AD14" s="54"/>
      <c r="AE14" s="187"/>
      <c r="AF14" s="187"/>
      <c r="AG14" s="187"/>
      <c r="AH14" s="187"/>
      <c r="AI14" s="40">
        <f t="shared" ref="AI14:AI22" si="7">SUM(AE14:AH14)</f>
        <v>0</v>
      </c>
      <c r="AJ14" s="55">
        <f>ROUND(RRHH!$V$10,2)</f>
        <v>0</v>
      </c>
      <c r="AK14" s="55"/>
      <c r="AL14" s="22">
        <f t="shared" si="2"/>
        <v>0</v>
      </c>
      <c r="AN14" s="77" t="s">
        <v>144</v>
      </c>
      <c r="AO14" s="78"/>
      <c r="AP14" s="53">
        <f>RRHH!$I$10</f>
        <v>0</v>
      </c>
      <c r="AQ14" s="54"/>
      <c r="AR14" s="187"/>
      <c r="AS14" s="187"/>
      <c r="AT14" s="187"/>
      <c r="AU14" s="187"/>
      <c r="AV14" s="40">
        <f t="shared" ref="AV14:AV22" si="8">SUM(AR14:AU14)</f>
        <v>0</v>
      </c>
      <c r="AW14" s="55">
        <f>ROUND(RRHH!$V$10,2)</f>
        <v>0</v>
      </c>
      <c r="AX14" s="55"/>
      <c r="AY14" s="22">
        <f t="shared" si="3"/>
        <v>0</v>
      </c>
      <c r="BA14" s="77" t="s">
        <v>164</v>
      </c>
      <c r="BB14" s="78"/>
      <c r="BC14" s="53">
        <f>RRHH!$I$10</f>
        <v>0</v>
      </c>
      <c r="BD14" s="54"/>
      <c r="BE14" s="187"/>
      <c r="BF14" s="187"/>
      <c r="BG14" s="187"/>
      <c r="BH14" s="187"/>
      <c r="BI14" s="40">
        <f t="shared" ref="BI14:BI22" si="9">SUM(BE14:BH14)</f>
        <v>0</v>
      </c>
      <c r="BJ14" s="55">
        <f>ROUND(RRHH!$V$10,2)</f>
        <v>0</v>
      </c>
      <c r="BK14" s="55"/>
      <c r="BL14" s="22">
        <f t="shared" si="4"/>
        <v>0</v>
      </c>
    </row>
    <row r="15" spans="1:64" ht="15" customHeight="1">
      <c r="A15" s="77" t="s">
        <v>85</v>
      </c>
      <c r="B15" s="89"/>
      <c r="C15" s="53">
        <f>RRHH!$I$11</f>
        <v>0</v>
      </c>
      <c r="D15" s="54"/>
      <c r="E15" s="187"/>
      <c r="F15" s="187"/>
      <c r="G15" s="187"/>
      <c r="H15" s="187"/>
      <c r="I15" s="40">
        <f t="shared" si="5"/>
        <v>0</v>
      </c>
      <c r="J15" s="55">
        <f>ROUND(RRHH!$V$11,2)</f>
        <v>0</v>
      </c>
      <c r="K15" s="55"/>
      <c r="L15" s="22">
        <f t="shared" si="0"/>
        <v>0</v>
      </c>
      <c r="N15" s="77" t="s">
        <v>105</v>
      </c>
      <c r="O15" s="78"/>
      <c r="P15" s="53">
        <f>RRHH!$I$11</f>
        <v>0</v>
      </c>
      <c r="Q15" s="54"/>
      <c r="R15" s="187"/>
      <c r="S15" s="187"/>
      <c r="T15" s="187"/>
      <c r="U15" s="187"/>
      <c r="V15" s="40">
        <f t="shared" si="6"/>
        <v>0</v>
      </c>
      <c r="W15" s="55">
        <f>ROUND(RRHH!$V$11,2)</f>
        <v>0</v>
      </c>
      <c r="X15" s="55"/>
      <c r="Y15" s="22">
        <f t="shared" si="1"/>
        <v>0</v>
      </c>
      <c r="AA15" s="77" t="s">
        <v>125</v>
      </c>
      <c r="AB15" s="78"/>
      <c r="AC15" s="53">
        <f>RRHH!$I$11</f>
        <v>0</v>
      </c>
      <c r="AD15" s="54"/>
      <c r="AE15" s="187"/>
      <c r="AF15" s="187"/>
      <c r="AG15" s="187"/>
      <c r="AH15" s="187"/>
      <c r="AI15" s="40">
        <f t="shared" si="7"/>
        <v>0</v>
      </c>
      <c r="AJ15" s="55">
        <f>ROUND(RRHH!$V$11,2)</f>
        <v>0</v>
      </c>
      <c r="AK15" s="55"/>
      <c r="AL15" s="22">
        <f t="shared" si="2"/>
        <v>0</v>
      </c>
      <c r="AN15" s="77" t="s">
        <v>145</v>
      </c>
      <c r="AO15" s="78"/>
      <c r="AP15" s="53">
        <f>RRHH!$I$11</f>
        <v>0</v>
      </c>
      <c r="AQ15" s="54"/>
      <c r="AR15" s="187"/>
      <c r="AS15" s="187"/>
      <c r="AT15" s="187"/>
      <c r="AU15" s="187"/>
      <c r="AV15" s="40">
        <f t="shared" si="8"/>
        <v>0</v>
      </c>
      <c r="AW15" s="55">
        <f>ROUND(RRHH!$V$11,2)</f>
        <v>0</v>
      </c>
      <c r="AX15" s="55"/>
      <c r="AY15" s="22">
        <f t="shared" si="3"/>
        <v>0</v>
      </c>
      <c r="BA15" s="77" t="s">
        <v>165</v>
      </c>
      <c r="BB15" s="78"/>
      <c r="BC15" s="53">
        <f>RRHH!$I$11</f>
        <v>0</v>
      </c>
      <c r="BD15" s="54"/>
      <c r="BE15" s="187"/>
      <c r="BF15" s="187"/>
      <c r="BG15" s="187"/>
      <c r="BH15" s="187"/>
      <c r="BI15" s="40">
        <f t="shared" si="9"/>
        <v>0</v>
      </c>
      <c r="BJ15" s="55">
        <f>ROUND(RRHH!$V$11,2)</f>
        <v>0</v>
      </c>
      <c r="BK15" s="55"/>
      <c r="BL15" s="22">
        <f t="shared" si="4"/>
        <v>0</v>
      </c>
    </row>
    <row r="16" spans="1:64" ht="15" customHeight="1">
      <c r="A16" s="77" t="s">
        <v>86</v>
      </c>
      <c r="B16" s="89"/>
      <c r="C16" s="53">
        <f>RRHH!$I$12</f>
        <v>0</v>
      </c>
      <c r="D16" s="54"/>
      <c r="E16" s="187"/>
      <c r="F16" s="187"/>
      <c r="G16" s="187"/>
      <c r="H16" s="187"/>
      <c r="I16" s="40">
        <f t="shared" si="5"/>
        <v>0</v>
      </c>
      <c r="J16" s="55">
        <f>ROUND(RRHH!$V$12,2)</f>
        <v>0</v>
      </c>
      <c r="K16" s="55"/>
      <c r="L16" s="22">
        <f t="shared" si="0"/>
        <v>0</v>
      </c>
      <c r="N16" s="77" t="s">
        <v>106</v>
      </c>
      <c r="O16" s="78"/>
      <c r="P16" s="53">
        <f>RRHH!$I$12</f>
        <v>0</v>
      </c>
      <c r="Q16" s="54"/>
      <c r="R16" s="187"/>
      <c r="S16" s="187"/>
      <c r="T16" s="187"/>
      <c r="U16" s="187"/>
      <c r="V16" s="40">
        <f t="shared" si="6"/>
        <v>0</v>
      </c>
      <c r="W16" s="55">
        <f>ROUND(RRHH!$V$12,2)</f>
        <v>0</v>
      </c>
      <c r="X16" s="55"/>
      <c r="Y16" s="22">
        <f t="shared" si="1"/>
        <v>0</v>
      </c>
      <c r="AA16" s="77" t="s">
        <v>126</v>
      </c>
      <c r="AB16" s="78"/>
      <c r="AC16" s="53">
        <f>RRHH!$I$12</f>
        <v>0</v>
      </c>
      <c r="AD16" s="54"/>
      <c r="AE16" s="187"/>
      <c r="AF16" s="187"/>
      <c r="AG16" s="187"/>
      <c r="AH16" s="187"/>
      <c r="AI16" s="40">
        <f t="shared" si="7"/>
        <v>0</v>
      </c>
      <c r="AJ16" s="55">
        <f>ROUND(RRHH!$V$12,2)</f>
        <v>0</v>
      </c>
      <c r="AK16" s="55"/>
      <c r="AL16" s="22">
        <f t="shared" si="2"/>
        <v>0</v>
      </c>
      <c r="AN16" s="77" t="s">
        <v>146</v>
      </c>
      <c r="AO16" s="78"/>
      <c r="AP16" s="53">
        <f>RRHH!$I$12</f>
        <v>0</v>
      </c>
      <c r="AQ16" s="54"/>
      <c r="AR16" s="187"/>
      <c r="AS16" s="187"/>
      <c r="AT16" s="187"/>
      <c r="AU16" s="187"/>
      <c r="AV16" s="40">
        <f t="shared" si="8"/>
        <v>0</v>
      </c>
      <c r="AW16" s="55">
        <f>ROUND(RRHH!$V$12,2)</f>
        <v>0</v>
      </c>
      <c r="AX16" s="55"/>
      <c r="AY16" s="22">
        <f t="shared" si="3"/>
        <v>0</v>
      </c>
      <c r="BA16" s="77" t="s">
        <v>166</v>
      </c>
      <c r="BB16" s="78"/>
      <c r="BC16" s="53">
        <f>RRHH!$I$12</f>
        <v>0</v>
      </c>
      <c r="BD16" s="54"/>
      <c r="BE16" s="187"/>
      <c r="BF16" s="187"/>
      <c r="BG16" s="187"/>
      <c r="BH16" s="187"/>
      <c r="BI16" s="40">
        <f t="shared" si="9"/>
        <v>0</v>
      </c>
      <c r="BJ16" s="55">
        <f>ROUND(RRHH!$V$12,2)</f>
        <v>0</v>
      </c>
      <c r="BK16" s="55"/>
      <c r="BL16" s="22">
        <f t="shared" si="4"/>
        <v>0</v>
      </c>
    </row>
    <row r="17" spans="1:64" ht="15" customHeight="1">
      <c r="A17" s="77" t="s">
        <v>87</v>
      </c>
      <c r="B17" s="89"/>
      <c r="C17" s="53">
        <f>RRHH!$I$13</f>
        <v>0</v>
      </c>
      <c r="D17" s="54"/>
      <c r="E17" s="187"/>
      <c r="F17" s="187"/>
      <c r="G17" s="187"/>
      <c r="H17" s="187"/>
      <c r="I17" s="40">
        <f t="shared" si="5"/>
        <v>0</v>
      </c>
      <c r="J17" s="55">
        <f>ROUND(RRHH!$V$13,2)</f>
        <v>0</v>
      </c>
      <c r="K17" s="55"/>
      <c r="L17" s="22">
        <f t="shared" si="0"/>
        <v>0</v>
      </c>
      <c r="N17" s="77" t="s">
        <v>107</v>
      </c>
      <c r="O17" s="78"/>
      <c r="P17" s="53">
        <f>RRHH!$I$13</f>
        <v>0</v>
      </c>
      <c r="Q17" s="54"/>
      <c r="R17" s="187"/>
      <c r="S17" s="187"/>
      <c r="T17" s="187"/>
      <c r="U17" s="187"/>
      <c r="V17" s="40">
        <f t="shared" si="6"/>
        <v>0</v>
      </c>
      <c r="W17" s="55">
        <f>ROUND(RRHH!$V$13,2)</f>
        <v>0</v>
      </c>
      <c r="X17" s="55"/>
      <c r="Y17" s="22">
        <f t="shared" si="1"/>
        <v>0</v>
      </c>
      <c r="AA17" s="77" t="s">
        <v>127</v>
      </c>
      <c r="AB17" s="78"/>
      <c r="AC17" s="53">
        <f>RRHH!$I$13</f>
        <v>0</v>
      </c>
      <c r="AD17" s="54"/>
      <c r="AE17" s="187"/>
      <c r="AF17" s="187"/>
      <c r="AG17" s="187"/>
      <c r="AH17" s="187"/>
      <c r="AI17" s="40">
        <f t="shared" si="7"/>
        <v>0</v>
      </c>
      <c r="AJ17" s="55">
        <f>ROUND(RRHH!$V$13,2)</f>
        <v>0</v>
      </c>
      <c r="AK17" s="55"/>
      <c r="AL17" s="22">
        <f t="shared" si="2"/>
        <v>0</v>
      </c>
      <c r="AN17" s="77" t="s">
        <v>147</v>
      </c>
      <c r="AO17" s="78"/>
      <c r="AP17" s="53">
        <f>RRHH!$I$13</f>
        <v>0</v>
      </c>
      <c r="AQ17" s="54"/>
      <c r="AR17" s="187"/>
      <c r="AS17" s="187"/>
      <c r="AT17" s="187"/>
      <c r="AU17" s="187"/>
      <c r="AV17" s="40">
        <f t="shared" si="8"/>
        <v>0</v>
      </c>
      <c r="AW17" s="55">
        <f>ROUND(RRHH!$V$13,2)</f>
        <v>0</v>
      </c>
      <c r="AX17" s="55"/>
      <c r="AY17" s="22">
        <f t="shared" si="3"/>
        <v>0</v>
      </c>
      <c r="BA17" s="77" t="s">
        <v>167</v>
      </c>
      <c r="BB17" s="78"/>
      <c r="BC17" s="53">
        <f>RRHH!$I$13</f>
        <v>0</v>
      </c>
      <c r="BD17" s="54"/>
      <c r="BE17" s="187"/>
      <c r="BF17" s="187"/>
      <c r="BG17" s="187"/>
      <c r="BH17" s="187"/>
      <c r="BI17" s="40">
        <f t="shared" si="9"/>
        <v>0</v>
      </c>
      <c r="BJ17" s="55">
        <f>ROUND(RRHH!$V$13,2)</f>
        <v>0</v>
      </c>
      <c r="BK17" s="55"/>
      <c r="BL17" s="22">
        <f t="shared" si="4"/>
        <v>0</v>
      </c>
    </row>
    <row r="18" spans="1:64" ht="15" customHeight="1">
      <c r="A18" s="77" t="s">
        <v>88</v>
      </c>
      <c r="B18" s="89"/>
      <c r="C18" s="53">
        <f>RRHH!$I$14</f>
        <v>0</v>
      </c>
      <c r="D18" s="54"/>
      <c r="E18" s="187"/>
      <c r="F18" s="187"/>
      <c r="G18" s="187"/>
      <c r="H18" s="187"/>
      <c r="I18" s="40">
        <f t="shared" si="5"/>
        <v>0</v>
      </c>
      <c r="J18" s="55">
        <f>ROUND(RRHH!$V$14,2)</f>
        <v>0</v>
      </c>
      <c r="K18" s="55"/>
      <c r="L18" s="22">
        <f t="shared" si="0"/>
        <v>0</v>
      </c>
      <c r="N18" s="77" t="s">
        <v>108</v>
      </c>
      <c r="O18" s="78"/>
      <c r="P18" s="53">
        <f>RRHH!$I$14</f>
        <v>0</v>
      </c>
      <c r="Q18" s="54"/>
      <c r="R18" s="187"/>
      <c r="S18" s="187"/>
      <c r="T18" s="187"/>
      <c r="U18" s="187"/>
      <c r="V18" s="40">
        <f t="shared" si="6"/>
        <v>0</v>
      </c>
      <c r="W18" s="55">
        <f>ROUND(RRHH!$V$14,2)</f>
        <v>0</v>
      </c>
      <c r="X18" s="55"/>
      <c r="Y18" s="22">
        <f t="shared" si="1"/>
        <v>0</v>
      </c>
      <c r="AA18" s="77" t="s">
        <v>128</v>
      </c>
      <c r="AB18" s="78"/>
      <c r="AC18" s="53">
        <f>RRHH!$I$14</f>
        <v>0</v>
      </c>
      <c r="AD18" s="54"/>
      <c r="AE18" s="187"/>
      <c r="AF18" s="187"/>
      <c r="AG18" s="187"/>
      <c r="AH18" s="187"/>
      <c r="AI18" s="40">
        <f t="shared" si="7"/>
        <v>0</v>
      </c>
      <c r="AJ18" s="55">
        <f>ROUND(RRHH!$V$14,2)</f>
        <v>0</v>
      </c>
      <c r="AK18" s="55"/>
      <c r="AL18" s="22">
        <f t="shared" si="2"/>
        <v>0</v>
      </c>
      <c r="AN18" s="77" t="s">
        <v>148</v>
      </c>
      <c r="AO18" s="78"/>
      <c r="AP18" s="53">
        <f>RRHH!$I$14</f>
        <v>0</v>
      </c>
      <c r="AQ18" s="54"/>
      <c r="AR18" s="187"/>
      <c r="AS18" s="187"/>
      <c r="AT18" s="187"/>
      <c r="AU18" s="187"/>
      <c r="AV18" s="40">
        <f t="shared" si="8"/>
        <v>0</v>
      </c>
      <c r="AW18" s="55">
        <f>ROUND(RRHH!$V$14,2)</f>
        <v>0</v>
      </c>
      <c r="AX18" s="55"/>
      <c r="AY18" s="22">
        <f t="shared" si="3"/>
        <v>0</v>
      </c>
      <c r="BA18" s="77" t="s">
        <v>168</v>
      </c>
      <c r="BB18" s="78"/>
      <c r="BC18" s="53">
        <f>RRHH!$I$14</f>
        <v>0</v>
      </c>
      <c r="BD18" s="54"/>
      <c r="BE18" s="187"/>
      <c r="BF18" s="187"/>
      <c r="BG18" s="187"/>
      <c r="BH18" s="187"/>
      <c r="BI18" s="40">
        <f t="shared" si="9"/>
        <v>0</v>
      </c>
      <c r="BJ18" s="55">
        <f>ROUND(RRHH!$V$14,2)</f>
        <v>0</v>
      </c>
      <c r="BK18" s="55"/>
      <c r="BL18" s="22">
        <f t="shared" si="4"/>
        <v>0</v>
      </c>
    </row>
    <row r="19" spans="1:64" ht="15" customHeight="1">
      <c r="A19" s="77" t="s">
        <v>89</v>
      </c>
      <c r="B19" s="89"/>
      <c r="C19" s="53">
        <f>RRHH!$I$15</f>
        <v>0</v>
      </c>
      <c r="D19" s="54"/>
      <c r="E19" s="187"/>
      <c r="F19" s="187"/>
      <c r="G19" s="187"/>
      <c r="H19" s="187"/>
      <c r="I19" s="40">
        <f t="shared" si="5"/>
        <v>0</v>
      </c>
      <c r="J19" s="55">
        <f>ROUND(RRHH!$V$15,2)</f>
        <v>0</v>
      </c>
      <c r="K19" s="55"/>
      <c r="L19" s="22">
        <f t="shared" si="0"/>
        <v>0</v>
      </c>
      <c r="N19" s="77" t="s">
        <v>109</v>
      </c>
      <c r="O19" s="78"/>
      <c r="P19" s="53">
        <f>RRHH!$I$15</f>
        <v>0</v>
      </c>
      <c r="Q19" s="54"/>
      <c r="R19" s="187"/>
      <c r="S19" s="187"/>
      <c r="T19" s="187"/>
      <c r="U19" s="187"/>
      <c r="V19" s="40">
        <f t="shared" si="6"/>
        <v>0</v>
      </c>
      <c r="W19" s="55">
        <f>ROUND(RRHH!$V$15,2)</f>
        <v>0</v>
      </c>
      <c r="X19" s="55"/>
      <c r="Y19" s="22">
        <f t="shared" si="1"/>
        <v>0</v>
      </c>
      <c r="AA19" s="77" t="s">
        <v>129</v>
      </c>
      <c r="AB19" s="78"/>
      <c r="AC19" s="53">
        <f>RRHH!$I$15</f>
        <v>0</v>
      </c>
      <c r="AD19" s="54"/>
      <c r="AE19" s="187"/>
      <c r="AF19" s="187"/>
      <c r="AG19" s="187"/>
      <c r="AH19" s="187"/>
      <c r="AI19" s="40">
        <f t="shared" si="7"/>
        <v>0</v>
      </c>
      <c r="AJ19" s="55">
        <f>ROUND(RRHH!$V$15,2)</f>
        <v>0</v>
      </c>
      <c r="AK19" s="55"/>
      <c r="AL19" s="22">
        <f t="shared" si="2"/>
        <v>0</v>
      </c>
      <c r="AN19" s="77" t="s">
        <v>149</v>
      </c>
      <c r="AO19" s="78"/>
      <c r="AP19" s="53">
        <f>RRHH!$I$15</f>
        <v>0</v>
      </c>
      <c r="AQ19" s="54"/>
      <c r="AR19" s="187"/>
      <c r="AS19" s="187"/>
      <c r="AT19" s="187"/>
      <c r="AU19" s="187"/>
      <c r="AV19" s="40">
        <f t="shared" si="8"/>
        <v>0</v>
      </c>
      <c r="AW19" s="55">
        <f>ROUND(RRHH!$V$15,2)</f>
        <v>0</v>
      </c>
      <c r="AX19" s="55"/>
      <c r="AY19" s="22">
        <f t="shared" si="3"/>
        <v>0</v>
      </c>
      <c r="BA19" s="77" t="s">
        <v>169</v>
      </c>
      <c r="BB19" s="78"/>
      <c r="BC19" s="53">
        <f>RRHH!$I$15</f>
        <v>0</v>
      </c>
      <c r="BD19" s="54"/>
      <c r="BE19" s="187"/>
      <c r="BF19" s="187"/>
      <c r="BG19" s="187"/>
      <c r="BH19" s="187"/>
      <c r="BI19" s="40">
        <f t="shared" si="9"/>
        <v>0</v>
      </c>
      <c r="BJ19" s="55">
        <f>ROUND(RRHH!$V$15,2)</f>
        <v>0</v>
      </c>
      <c r="BK19" s="55"/>
      <c r="BL19" s="22">
        <f t="shared" si="4"/>
        <v>0</v>
      </c>
    </row>
    <row r="20" spans="1:64" ht="15" customHeight="1">
      <c r="A20" s="77" t="s">
        <v>90</v>
      </c>
      <c r="B20" s="89"/>
      <c r="C20" s="53">
        <f>RRHH!$I$16</f>
        <v>0</v>
      </c>
      <c r="D20" s="54"/>
      <c r="E20" s="187"/>
      <c r="F20" s="187"/>
      <c r="G20" s="187"/>
      <c r="H20" s="187"/>
      <c r="I20" s="40">
        <f t="shared" si="5"/>
        <v>0</v>
      </c>
      <c r="J20" s="55">
        <f>ROUND(RRHH!$V$16,2)</f>
        <v>0</v>
      </c>
      <c r="K20" s="55"/>
      <c r="L20" s="22">
        <f t="shared" si="0"/>
        <v>0</v>
      </c>
      <c r="N20" s="77" t="s">
        <v>110</v>
      </c>
      <c r="O20" s="78"/>
      <c r="P20" s="53">
        <f>RRHH!$I$16</f>
        <v>0</v>
      </c>
      <c r="Q20" s="54"/>
      <c r="R20" s="187"/>
      <c r="S20" s="187"/>
      <c r="T20" s="187"/>
      <c r="U20" s="187"/>
      <c r="V20" s="40">
        <f t="shared" si="6"/>
        <v>0</v>
      </c>
      <c r="W20" s="55">
        <f>ROUND(RRHH!$V$16,2)</f>
        <v>0</v>
      </c>
      <c r="X20" s="55"/>
      <c r="Y20" s="22">
        <f t="shared" si="1"/>
        <v>0</v>
      </c>
      <c r="AA20" s="77" t="s">
        <v>130</v>
      </c>
      <c r="AB20" s="78"/>
      <c r="AC20" s="53">
        <f>RRHH!$I$16</f>
        <v>0</v>
      </c>
      <c r="AD20" s="54"/>
      <c r="AE20" s="187"/>
      <c r="AF20" s="187"/>
      <c r="AG20" s="187"/>
      <c r="AH20" s="187"/>
      <c r="AI20" s="40">
        <f t="shared" si="7"/>
        <v>0</v>
      </c>
      <c r="AJ20" s="55">
        <f>ROUND(RRHH!$V$16,2)</f>
        <v>0</v>
      </c>
      <c r="AK20" s="55"/>
      <c r="AL20" s="22">
        <f t="shared" si="2"/>
        <v>0</v>
      </c>
      <c r="AN20" s="77" t="s">
        <v>150</v>
      </c>
      <c r="AO20" s="78"/>
      <c r="AP20" s="53">
        <f>RRHH!$I$16</f>
        <v>0</v>
      </c>
      <c r="AQ20" s="54"/>
      <c r="AR20" s="187"/>
      <c r="AS20" s="187"/>
      <c r="AT20" s="187"/>
      <c r="AU20" s="187"/>
      <c r="AV20" s="40">
        <f t="shared" si="8"/>
        <v>0</v>
      </c>
      <c r="AW20" s="55">
        <f>ROUND(RRHH!$V$16,2)</f>
        <v>0</v>
      </c>
      <c r="AX20" s="55"/>
      <c r="AY20" s="22">
        <f t="shared" si="3"/>
        <v>0</v>
      </c>
      <c r="BA20" s="77" t="s">
        <v>170</v>
      </c>
      <c r="BB20" s="78"/>
      <c r="BC20" s="53">
        <f>RRHH!$I$16</f>
        <v>0</v>
      </c>
      <c r="BD20" s="54"/>
      <c r="BE20" s="187"/>
      <c r="BF20" s="187"/>
      <c r="BG20" s="187"/>
      <c r="BH20" s="187"/>
      <c r="BI20" s="40">
        <f t="shared" si="9"/>
        <v>0</v>
      </c>
      <c r="BJ20" s="55">
        <f>ROUND(RRHH!$V$16,2)</f>
        <v>0</v>
      </c>
      <c r="BK20" s="55"/>
      <c r="BL20" s="22">
        <f t="shared" si="4"/>
        <v>0</v>
      </c>
    </row>
    <row r="21" spans="1:64" ht="15" customHeight="1">
      <c r="A21" s="77" t="s">
        <v>91</v>
      </c>
      <c r="B21" s="89"/>
      <c r="C21" s="53">
        <f>RRHH!$I$17</f>
        <v>0</v>
      </c>
      <c r="D21" s="54"/>
      <c r="E21" s="187"/>
      <c r="F21" s="187"/>
      <c r="G21" s="187"/>
      <c r="H21" s="187"/>
      <c r="I21" s="40">
        <f t="shared" si="5"/>
        <v>0</v>
      </c>
      <c r="J21" s="55">
        <f>ROUND(RRHH!$V$17,2)</f>
        <v>0</v>
      </c>
      <c r="K21" s="55"/>
      <c r="L21" s="22">
        <f t="shared" si="0"/>
        <v>0</v>
      </c>
      <c r="N21" s="77" t="s">
        <v>111</v>
      </c>
      <c r="O21" s="78"/>
      <c r="P21" s="53">
        <f>RRHH!$I$17</f>
        <v>0</v>
      </c>
      <c r="Q21" s="54"/>
      <c r="R21" s="187"/>
      <c r="S21" s="187"/>
      <c r="T21" s="187"/>
      <c r="U21" s="187"/>
      <c r="V21" s="40">
        <f t="shared" si="6"/>
        <v>0</v>
      </c>
      <c r="W21" s="55">
        <f>ROUND(RRHH!$V$17,2)</f>
        <v>0</v>
      </c>
      <c r="X21" s="55"/>
      <c r="Y21" s="22">
        <f t="shared" si="1"/>
        <v>0</v>
      </c>
      <c r="AA21" s="77" t="s">
        <v>131</v>
      </c>
      <c r="AB21" s="78"/>
      <c r="AC21" s="53">
        <f>RRHH!$I$17</f>
        <v>0</v>
      </c>
      <c r="AD21" s="54"/>
      <c r="AE21" s="187"/>
      <c r="AF21" s="187"/>
      <c r="AG21" s="187"/>
      <c r="AH21" s="187"/>
      <c r="AI21" s="40">
        <f t="shared" si="7"/>
        <v>0</v>
      </c>
      <c r="AJ21" s="55">
        <f>ROUND(RRHH!$V$17,2)</f>
        <v>0</v>
      </c>
      <c r="AK21" s="55"/>
      <c r="AL21" s="22">
        <f t="shared" si="2"/>
        <v>0</v>
      </c>
      <c r="AN21" s="77" t="s">
        <v>151</v>
      </c>
      <c r="AO21" s="78"/>
      <c r="AP21" s="53">
        <f>RRHH!$I$17</f>
        <v>0</v>
      </c>
      <c r="AQ21" s="54"/>
      <c r="AR21" s="187"/>
      <c r="AS21" s="187"/>
      <c r="AT21" s="187"/>
      <c r="AU21" s="187"/>
      <c r="AV21" s="40">
        <f t="shared" si="8"/>
        <v>0</v>
      </c>
      <c r="AW21" s="55">
        <f>ROUND(RRHH!$V$17,2)</f>
        <v>0</v>
      </c>
      <c r="AX21" s="55"/>
      <c r="AY21" s="22">
        <f t="shared" si="3"/>
        <v>0</v>
      </c>
      <c r="BA21" s="77" t="s">
        <v>171</v>
      </c>
      <c r="BB21" s="78"/>
      <c r="BC21" s="53">
        <f>RRHH!$I$17</f>
        <v>0</v>
      </c>
      <c r="BD21" s="54"/>
      <c r="BE21" s="187"/>
      <c r="BF21" s="187"/>
      <c r="BG21" s="187"/>
      <c r="BH21" s="187"/>
      <c r="BI21" s="40">
        <f t="shared" si="9"/>
        <v>0</v>
      </c>
      <c r="BJ21" s="55">
        <f>ROUND(RRHH!$V$17,2)</f>
        <v>0</v>
      </c>
      <c r="BK21" s="55"/>
      <c r="BL21" s="22">
        <f t="shared" si="4"/>
        <v>0</v>
      </c>
    </row>
    <row r="22" spans="1:64" ht="15" customHeight="1" thickBot="1">
      <c r="A22" s="71" t="s">
        <v>92</v>
      </c>
      <c r="B22" s="90"/>
      <c r="C22" s="56">
        <f>RRHH!$I$18</f>
        <v>0</v>
      </c>
      <c r="D22" s="57"/>
      <c r="E22" s="188"/>
      <c r="F22" s="188"/>
      <c r="G22" s="188"/>
      <c r="H22" s="188"/>
      <c r="I22" s="42">
        <f t="shared" si="5"/>
        <v>0</v>
      </c>
      <c r="J22" s="58">
        <f>ROUND(RRHH!$V$18,2)</f>
        <v>0</v>
      </c>
      <c r="K22" s="58"/>
      <c r="L22" s="23">
        <f t="shared" si="0"/>
        <v>0</v>
      </c>
      <c r="N22" s="71" t="s">
        <v>112</v>
      </c>
      <c r="O22" s="72"/>
      <c r="P22" s="56">
        <f>RRHH!$I$18</f>
        <v>0</v>
      </c>
      <c r="Q22" s="57"/>
      <c r="R22" s="188"/>
      <c r="S22" s="188"/>
      <c r="T22" s="188"/>
      <c r="U22" s="188"/>
      <c r="V22" s="42">
        <f t="shared" si="6"/>
        <v>0</v>
      </c>
      <c r="W22" s="58">
        <f>ROUND(RRHH!$V$18,2)</f>
        <v>0</v>
      </c>
      <c r="X22" s="58"/>
      <c r="Y22" s="23">
        <f t="shared" si="1"/>
        <v>0</v>
      </c>
      <c r="AA22" s="71" t="s">
        <v>132</v>
      </c>
      <c r="AB22" s="72"/>
      <c r="AC22" s="56">
        <f>RRHH!$I$18</f>
        <v>0</v>
      </c>
      <c r="AD22" s="57"/>
      <c r="AE22" s="188"/>
      <c r="AF22" s="188"/>
      <c r="AG22" s="188"/>
      <c r="AH22" s="188"/>
      <c r="AI22" s="42">
        <f t="shared" si="7"/>
        <v>0</v>
      </c>
      <c r="AJ22" s="58">
        <f>ROUND(RRHH!$V$18,2)</f>
        <v>0</v>
      </c>
      <c r="AK22" s="58"/>
      <c r="AL22" s="23">
        <f t="shared" si="2"/>
        <v>0</v>
      </c>
      <c r="AN22" s="71" t="s">
        <v>152</v>
      </c>
      <c r="AO22" s="72"/>
      <c r="AP22" s="56">
        <f>RRHH!$I$18</f>
        <v>0</v>
      </c>
      <c r="AQ22" s="57"/>
      <c r="AR22" s="188"/>
      <c r="AS22" s="188"/>
      <c r="AT22" s="188"/>
      <c r="AU22" s="188"/>
      <c r="AV22" s="42">
        <f t="shared" si="8"/>
        <v>0</v>
      </c>
      <c r="AW22" s="58">
        <f>ROUND(RRHH!$V$18,2)</f>
        <v>0</v>
      </c>
      <c r="AX22" s="58"/>
      <c r="AY22" s="23">
        <f t="shared" si="3"/>
        <v>0</v>
      </c>
      <c r="BA22" s="71" t="s">
        <v>172</v>
      </c>
      <c r="BB22" s="72"/>
      <c r="BC22" s="56">
        <f>RRHH!$I$18</f>
        <v>0</v>
      </c>
      <c r="BD22" s="57"/>
      <c r="BE22" s="188"/>
      <c r="BF22" s="188"/>
      <c r="BG22" s="188"/>
      <c r="BH22" s="188"/>
      <c r="BI22" s="42">
        <f t="shared" si="9"/>
        <v>0</v>
      </c>
      <c r="BJ22" s="58">
        <f>ROUND(RRHH!$V$18,2)</f>
        <v>0</v>
      </c>
      <c r="BK22" s="58"/>
      <c r="BL22" s="23">
        <f t="shared" si="4"/>
        <v>0</v>
      </c>
    </row>
    <row r="23" spans="1:64" ht="15" customHeight="1" thickBot="1">
      <c r="K23" s="7" t="s">
        <v>187</v>
      </c>
      <c r="L23" s="24">
        <f>SUM(L13:L22)</f>
        <v>0</v>
      </c>
      <c r="X23" s="7" t="s">
        <v>188</v>
      </c>
      <c r="Y23" s="24">
        <f>SUM(Y13:Y22)</f>
        <v>0</v>
      </c>
      <c r="AK23" s="7" t="s">
        <v>189</v>
      </c>
      <c r="AL23" s="24">
        <f>SUM(AL13:AL22)</f>
        <v>0</v>
      </c>
      <c r="AX23" s="7" t="s">
        <v>190</v>
      </c>
      <c r="AY23" s="24">
        <f>SUM(AY13:AY22)</f>
        <v>0</v>
      </c>
      <c r="BK23" s="7" t="s">
        <v>191</v>
      </c>
      <c r="BL23" s="24">
        <f>SUM(BL13:BL22)</f>
        <v>0</v>
      </c>
    </row>
    <row r="24" spans="1:64" ht="15" customHeight="1">
      <c r="K24" s="7"/>
      <c r="L24" s="8"/>
      <c r="X24" s="7"/>
      <c r="Y24" s="8"/>
      <c r="AK24" s="7"/>
      <c r="AL24" s="8"/>
      <c r="AX24" s="7"/>
      <c r="AY24" s="8"/>
      <c r="BK24" s="7"/>
      <c r="BL24" s="8"/>
    </row>
    <row r="25" spans="1:64" ht="15" customHeight="1" thickBot="1"/>
    <row r="26" spans="1:64" ht="15" customHeight="1">
      <c r="A26" s="73" t="s">
        <v>81</v>
      </c>
      <c r="B26" s="74"/>
      <c r="C26" s="182"/>
      <c r="D26" s="182"/>
      <c r="E26" s="182"/>
      <c r="F26" s="182"/>
      <c r="G26" s="182"/>
      <c r="H26" s="182"/>
      <c r="I26" s="182"/>
      <c r="J26" s="182"/>
      <c r="K26" s="182"/>
      <c r="L26" s="183"/>
      <c r="N26" s="73" t="s">
        <v>81</v>
      </c>
      <c r="O26" s="74"/>
      <c r="P26" s="182"/>
      <c r="Q26" s="182"/>
      <c r="R26" s="182"/>
      <c r="S26" s="182"/>
      <c r="T26" s="182"/>
      <c r="U26" s="182"/>
      <c r="V26" s="182"/>
      <c r="W26" s="182"/>
      <c r="X26" s="182"/>
      <c r="Y26" s="183"/>
      <c r="AA26" s="73" t="s">
        <v>81</v>
      </c>
      <c r="AB26" s="74"/>
      <c r="AC26" s="182"/>
      <c r="AD26" s="182"/>
      <c r="AE26" s="182"/>
      <c r="AF26" s="182"/>
      <c r="AG26" s="182"/>
      <c r="AH26" s="182"/>
      <c r="AI26" s="182"/>
      <c r="AJ26" s="182"/>
      <c r="AK26" s="182"/>
      <c r="AL26" s="183"/>
      <c r="AN26" s="73" t="s">
        <v>81</v>
      </c>
      <c r="AO26" s="74"/>
      <c r="AP26" s="182"/>
      <c r="AQ26" s="182"/>
      <c r="AR26" s="182"/>
      <c r="AS26" s="182"/>
      <c r="AT26" s="182"/>
      <c r="AU26" s="182"/>
      <c r="AV26" s="182"/>
      <c r="AW26" s="182"/>
      <c r="AX26" s="182"/>
      <c r="AY26" s="183"/>
      <c r="BA26" s="73" t="s">
        <v>81</v>
      </c>
      <c r="BB26" s="74"/>
      <c r="BC26" s="182"/>
      <c r="BD26" s="182"/>
      <c r="BE26" s="182"/>
      <c r="BF26" s="182"/>
      <c r="BG26" s="182"/>
      <c r="BH26" s="182"/>
      <c r="BI26" s="182"/>
      <c r="BJ26" s="182"/>
      <c r="BK26" s="182"/>
      <c r="BL26" s="183"/>
    </row>
    <row r="27" spans="1:64" ht="15" customHeight="1" thickBot="1">
      <c r="A27" s="75" t="s">
        <v>192</v>
      </c>
      <c r="B27" s="76"/>
      <c r="C27" s="184"/>
      <c r="D27" s="184"/>
      <c r="E27" s="184"/>
      <c r="F27" s="184"/>
      <c r="G27" s="184"/>
      <c r="H27" s="184"/>
      <c r="I27" s="184"/>
      <c r="J27" s="184"/>
      <c r="K27" s="184"/>
      <c r="L27" s="185"/>
      <c r="N27" s="87" t="s">
        <v>193</v>
      </c>
      <c r="O27" s="88"/>
      <c r="P27" s="184"/>
      <c r="Q27" s="184"/>
      <c r="R27" s="184"/>
      <c r="S27" s="184"/>
      <c r="T27" s="184"/>
      <c r="U27" s="184"/>
      <c r="V27" s="184"/>
      <c r="W27" s="184"/>
      <c r="X27" s="184"/>
      <c r="Y27" s="185"/>
      <c r="AA27" s="75" t="s">
        <v>194</v>
      </c>
      <c r="AB27" s="76"/>
      <c r="AC27" s="184"/>
      <c r="AD27" s="184"/>
      <c r="AE27" s="184"/>
      <c r="AF27" s="184"/>
      <c r="AG27" s="184"/>
      <c r="AH27" s="184"/>
      <c r="AI27" s="184"/>
      <c r="AJ27" s="184"/>
      <c r="AK27" s="184"/>
      <c r="AL27" s="185"/>
      <c r="AN27" s="75" t="s">
        <v>195</v>
      </c>
      <c r="AO27" s="76"/>
      <c r="AP27" s="184"/>
      <c r="AQ27" s="184"/>
      <c r="AR27" s="184"/>
      <c r="AS27" s="184"/>
      <c r="AT27" s="184"/>
      <c r="AU27" s="184"/>
      <c r="AV27" s="184"/>
      <c r="AW27" s="184"/>
      <c r="AX27" s="184"/>
      <c r="AY27" s="185"/>
      <c r="BA27" s="75" t="s">
        <v>196</v>
      </c>
      <c r="BB27" s="76"/>
      <c r="BC27" s="184"/>
      <c r="BD27" s="184"/>
      <c r="BE27" s="184"/>
      <c r="BF27" s="184"/>
      <c r="BG27" s="184"/>
      <c r="BH27" s="184"/>
      <c r="BI27" s="184"/>
      <c r="BJ27" s="184"/>
      <c r="BK27" s="184"/>
      <c r="BL27" s="185"/>
    </row>
    <row r="28" spans="1:64" ht="15" customHeight="1" thickBot="1"/>
    <row r="29" spans="1:64" ht="15" customHeight="1" thickBot="1">
      <c r="A29" s="59" t="s">
        <v>35</v>
      </c>
      <c r="B29" s="60"/>
      <c r="C29" s="60"/>
      <c r="D29" s="60"/>
      <c r="E29" s="60"/>
      <c r="F29" s="60"/>
      <c r="G29" s="60"/>
      <c r="H29" s="60"/>
      <c r="I29" s="60"/>
      <c r="J29" s="60"/>
      <c r="K29" s="60"/>
      <c r="L29" s="61"/>
      <c r="N29" s="59" t="s">
        <v>35</v>
      </c>
      <c r="O29" s="60"/>
      <c r="P29" s="60"/>
      <c r="Q29" s="60"/>
      <c r="R29" s="60"/>
      <c r="S29" s="60"/>
      <c r="T29" s="60"/>
      <c r="U29" s="60"/>
      <c r="V29" s="60"/>
      <c r="W29" s="60"/>
      <c r="X29" s="60"/>
      <c r="Y29" s="61"/>
      <c r="AA29" s="59" t="s">
        <v>35</v>
      </c>
      <c r="AB29" s="60"/>
      <c r="AC29" s="60"/>
      <c r="AD29" s="60"/>
      <c r="AE29" s="60"/>
      <c r="AF29" s="60"/>
      <c r="AG29" s="60"/>
      <c r="AH29" s="60"/>
      <c r="AI29" s="60"/>
      <c r="AJ29" s="60"/>
      <c r="AK29" s="60"/>
      <c r="AL29" s="61"/>
      <c r="AN29" s="59" t="s">
        <v>35</v>
      </c>
      <c r="AO29" s="60"/>
      <c r="AP29" s="60"/>
      <c r="AQ29" s="60"/>
      <c r="AR29" s="60"/>
      <c r="AS29" s="60"/>
      <c r="AT29" s="60"/>
      <c r="AU29" s="60"/>
      <c r="AV29" s="60"/>
      <c r="AW29" s="60"/>
      <c r="AX29" s="60"/>
      <c r="AY29" s="61"/>
      <c r="BA29" s="59" t="s">
        <v>35</v>
      </c>
      <c r="BB29" s="60"/>
      <c r="BC29" s="60"/>
      <c r="BD29" s="60"/>
      <c r="BE29" s="60"/>
      <c r="BF29" s="60"/>
      <c r="BG29" s="60"/>
      <c r="BH29" s="60"/>
      <c r="BI29" s="60"/>
      <c r="BJ29" s="60"/>
      <c r="BK29" s="60"/>
      <c r="BL29" s="61"/>
    </row>
    <row r="30" spans="1:64" ht="15" customHeight="1" thickBot="1">
      <c r="A30" s="5"/>
      <c r="B30" s="5"/>
      <c r="F30" s="5"/>
      <c r="G30" s="5"/>
      <c r="H30" s="5"/>
      <c r="I30" s="5"/>
      <c r="J30" s="5"/>
      <c r="K30" s="5"/>
      <c r="L30" s="5"/>
      <c r="N30" s="5"/>
      <c r="O30" s="5"/>
      <c r="S30" s="5"/>
      <c r="T30" s="5"/>
      <c r="U30" s="5"/>
      <c r="V30" s="5"/>
      <c r="W30" s="5"/>
      <c r="X30" s="5"/>
      <c r="Y30" s="5"/>
      <c r="AA30" s="5"/>
      <c r="AB30" s="5"/>
      <c r="AF30" s="5"/>
      <c r="AG30" s="5"/>
      <c r="AH30" s="5"/>
      <c r="AI30" s="5"/>
      <c r="AJ30" s="5"/>
      <c r="AK30" s="5"/>
      <c r="AL30" s="5"/>
      <c r="AN30" s="5"/>
      <c r="AO30" s="5"/>
      <c r="AS30" s="5"/>
      <c r="AT30" s="5"/>
      <c r="AU30" s="5"/>
      <c r="AV30" s="5"/>
      <c r="AW30" s="5"/>
      <c r="AX30" s="5"/>
      <c r="AY30" s="5"/>
      <c r="BA30" s="5"/>
      <c r="BB30" s="5"/>
      <c r="BF30" s="5"/>
      <c r="BG30" s="5"/>
      <c r="BH30" s="5"/>
      <c r="BI30" s="5"/>
      <c r="BJ30" s="5"/>
      <c r="BK30" s="5"/>
      <c r="BL30" s="5"/>
    </row>
    <row r="31" spans="1:64" ht="15" customHeight="1">
      <c r="A31" s="5"/>
      <c r="B31" s="5"/>
      <c r="C31" s="62" t="s">
        <v>17</v>
      </c>
      <c r="D31" s="63"/>
      <c r="E31" s="63" t="s">
        <v>44</v>
      </c>
      <c r="F31" s="63"/>
      <c r="G31" s="63"/>
      <c r="H31" s="63"/>
      <c r="I31" s="63"/>
      <c r="J31" s="63" t="s">
        <v>43</v>
      </c>
      <c r="K31" s="63"/>
      <c r="L31" s="66" t="s">
        <v>31</v>
      </c>
      <c r="N31" s="5"/>
      <c r="O31" s="5"/>
      <c r="P31" s="62" t="s">
        <v>17</v>
      </c>
      <c r="Q31" s="63"/>
      <c r="R31" s="63" t="s">
        <v>44</v>
      </c>
      <c r="S31" s="63"/>
      <c r="T31" s="63"/>
      <c r="U31" s="63"/>
      <c r="V31" s="63"/>
      <c r="W31" s="63" t="s">
        <v>43</v>
      </c>
      <c r="X31" s="63"/>
      <c r="Y31" s="66" t="s">
        <v>31</v>
      </c>
      <c r="AA31" s="5"/>
      <c r="AB31" s="5"/>
      <c r="AC31" s="62" t="s">
        <v>17</v>
      </c>
      <c r="AD31" s="63"/>
      <c r="AE31" s="63" t="s">
        <v>44</v>
      </c>
      <c r="AF31" s="63"/>
      <c r="AG31" s="63"/>
      <c r="AH31" s="63"/>
      <c r="AI31" s="63"/>
      <c r="AJ31" s="63" t="s">
        <v>43</v>
      </c>
      <c r="AK31" s="63"/>
      <c r="AL31" s="66" t="s">
        <v>31</v>
      </c>
      <c r="AN31" s="5"/>
      <c r="AO31" s="5"/>
      <c r="AP31" s="62" t="s">
        <v>17</v>
      </c>
      <c r="AQ31" s="63"/>
      <c r="AR31" s="63" t="s">
        <v>44</v>
      </c>
      <c r="AS31" s="63"/>
      <c r="AT31" s="63"/>
      <c r="AU31" s="63"/>
      <c r="AV31" s="63"/>
      <c r="AW31" s="63" t="s">
        <v>43</v>
      </c>
      <c r="AX31" s="63"/>
      <c r="AY31" s="66" t="s">
        <v>31</v>
      </c>
      <c r="BA31" s="5"/>
      <c r="BB31" s="5"/>
      <c r="BC31" s="62" t="s">
        <v>17</v>
      </c>
      <c r="BD31" s="63"/>
      <c r="BE31" s="63" t="s">
        <v>44</v>
      </c>
      <c r="BF31" s="63"/>
      <c r="BG31" s="63"/>
      <c r="BH31" s="63"/>
      <c r="BI31" s="63"/>
      <c r="BJ31" s="63" t="s">
        <v>43</v>
      </c>
      <c r="BK31" s="63"/>
      <c r="BL31" s="66" t="s">
        <v>31</v>
      </c>
    </row>
    <row r="32" spans="1:64" s="4" customFormat="1" ht="15" customHeight="1" thickBot="1">
      <c r="A32" s="6"/>
      <c r="B32" s="6"/>
      <c r="C32" s="64"/>
      <c r="D32" s="65"/>
      <c r="E32" s="41" t="s">
        <v>39</v>
      </c>
      <c r="F32" s="41" t="s">
        <v>40</v>
      </c>
      <c r="G32" s="41" t="s">
        <v>41</v>
      </c>
      <c r="H32" s="41" t="s">
        <v>42</v>
      </c>
      <c r="I32" s="41" t="s">
        <v>36</v>
      </c>
      <c r="J32" s="65"/>
      <c r="K32" s="65"/>
      <c r="L32" s="67"/>
      <c r="N32" s="6"/>
      <c r="O32" s="6"/>
      <c r="P32" s="64"/>
      <c r="Q32" s="65"/>
      <c r="R32" s="41" t="s">
        <v>39</v>
      </c>
      <c r="S32" s="41" t="s">
        <v>40</v>
      </c>
      <c r="T32" s="41" t="s">
        <v>41</v>
      </c>
      <c r="U32" s="41" t="s">
        <v>42</v>
      </c>
      <c r="V32" s="41" t="s">
        <v>36</v>
      </c>
      <c r="W32" s="65"/>
      <c r="X32" s="65"/>
      <c r="Y32" s="67"/>
      <c r="AA32" s="6"/>
      <c r="AB32" s="6"/>
      <c r="AC32" s="64"/>
      <c r="AD32" s="65"/>
      <c r="AE32" s="41" t="s">
        <v>39</v>
      </c>
      <c r="AF32" s="41" t="s">
        <v>40</v>
      </c>
      <c r="AG32" s="41" t="s">
        <v>41</v>
      </c>
      <c r="AH32" s="41" t="s">
        <v>42</v>
      </c>
      <c r="AI32" s="41" t="s">
        <v>36</v>
      </c>
      <c r="AJ32" s="65"/>
      <c r="AK32" s="65"/>
      <c r="AL32" s="67"/>
      <c r="AN32" s="6"/>
      <c r="AO32" s="6"/>
      <c r="AP32" s="64"/>
      <c r="AQ32" s="65"/>
      <c r="AR32" s="41" t="s">
        <v>39</v>
      </c>
      <c r="AS32" s="41" t="s">
        <v>40</v>
      </c>
      <c r="AT32" s="41" t="s">
        <v>41</v>
      </c>
      <c r="AU32" s="41" t="s">
        <v>42</v>
      </c>
      <c r="AV32" s="41" t="s">
        <v>36</v>
      </c>
      <c r="AW32" s="65"/>
      <c r="AX32" s="65"/>
      <c r="AY32" s="67"/>
      <c r="BA32" s="6"/>
      <c r="BB32" s="6"/>
      <c r="BC32" s="64"/>
      <c r="BD32" s="65"/>
      <c r="BE32" s="41" t="s">
        <v>39</v>
      </c>
      <c r="BF32" s="41" t="s">
        <v>40</v>
      </c>
      <c r="BG32" s="41" t="s">
        <v>41</v>
      </c>
      <c r="BH32" s="41" t="s">
        <v>42</v>
      </c>
      <c r="BI32" s="41" t="s">
        <v>36</v>
      </c>
      <c r="BJ32" s="65"/>
      <c r="BK32" s="65"/>
      <c r="BL32" s="67"/>
    </row>
    <row r="33" spans="1:64" ht="15" customHeight="1">
      <c r="A33" s="47" t="s">
        <v>93</v>
      </c>
      <c r="B33" s="48"/>
      <c r="C33" s="68">
        <f>RRHH!$I$9</f>
        <v>0</v>
      </c>
      <c r="D33" s="69"/>
      <c r="E33" s="186"/>
      <c r="F33" s="186"/>
      <c r="G33" s="186"/>
      <c r="H33" s="186"/>
      <c r="I33" s="39">
        <f>SUM(E33:H33)</f>
        <v>0</v>
      </c>
      <c r="J33" s="70">
        <f>ROUND(RRHH!$V$9,2)</f>
        <v>0</v>
      </c>
      <c r="K33" s="70"/>
      <c r="L33" s="21">
        <f t="shared" ref="L33:L42" si="10">ROUND(I33*J33,2)</f>
        <v>0</v>
      </c>
      <c r="N33" s="47" t="s">
        <v>113</v>
      </c>
      <c r="O33" s="48"/>
      <c r="P33" s="68">
        <f>RRHH!$I$9</f>
        <v>0</v>
      </c>
      <c r="Q33" s="69"/>
      <c r="R33" s="186"/>
      <c r="S33" s="186"/>
      <c r="T33" s="186"/>
      <c r="U33" s="186"/>
      <c r="V33" s="39">
        <f>SUM(R33:U33)</f>
        <v>0</v>
      </c>
      <c r="W33" s="70">
        <f>ROUND(RRHH!$V$9,2)</f>
        <v>0</v>
      </c>
      <c r="X33" s="70"/>
      <c r="Y33" s="21">
        <f t="shared" ref="Y33:Y42" si="11">ROUND(V33*W33,2)</f>
        <v>0</v>
      </c>
      <c r="AA33" s="47" t="s">
        <v>133</v>
      </c>
      <c r="AB33" s="48"/>
      <c r="AC33" s="68">
        <f>RRHH!$I$9</f>
        <v>0</v>
      </c>
      <c r="AD33" s="69"/>
      <c r="AE33" s="186"/>
      <c r="AF33" s="186"/>
      <c r="AG33" s="186"/>
      <c r="AH33" s="186"/>
      <c r="AI33" s="39">
        <f>SUM(AE33:AH33)</f>
        <v>0</v>
      </c>
      <c r="AJ33" s="70">
        <f>ROUND(RRHH!$V$9,2)</f>
        <v>0</v>
      </c>
      <c r="AK33" s="70"/>
      <c r="AL33" s="21">
        <f t="shared" ref="AL33:AL42" si="12">ROUND(AI33*AJ33,2)</f>
        <v>0</v>
      </c>
      <c r="AN33" s="47" t="s">
        <v>153</v>
      </c>
      <c r="AO33" s="48"/>
      <c r="AP33" s="68">
        <f>RRHH!$I$9</f>
        <v>0</v>
      </c>
      <c r="AQ33" s="69"/>
      <c r="AR33" s="186"/>
      <c r="AS33" s="186"/>
      <c r="AT33" s="186"/>
      <c r="AU33" s="186"/>
      <c r="AV33" s="39">
        <f>SUM(AR33:AU33)</f>
        <v>0</v>
      </c>
      <c r="AW33" s="70">
        <f>ROUND(RRHH!$V$9,2)</f>
        <v>0</v>
      </c>
      <c r="AX33" s="70"/>
      <c r="AY33" s="21">
        <f t="shared" ref="AY33:AY42" si="13">ROUND(AV33*AW33,2)</f>
        <v>0</v>
      </c>
      <c r="BA33" s="47" t="s">
        <v>173</v>
      </c>
      <c r="BB33" s="48"/>
      <c r="BC33" s="68">
        <f>RRHH!$I$9</f>
        <v>0</v>
      </c>
      <c r="BD33" s="69"/>
      <c r="BE33" s="186"/>
      <c r="BF33" s="186"/>
      <c r="BG33" s="186"/>
      <c r="BH33" s="186"/>
      <c r="BI33" s="39">
        <f>SUM(BE33:BH33)</f>
        <v>0</v>
      </c>
      <c r="BJ33" s="70">
        <f>ROUND(RRHH!$V$9,2)</f>
        <v>0</v>
      </c>
      <c r="BK33" s="70"/>
      <c r="BL33" s="21">
        <f t="shared" ref="BL33:BL42" si="14">ROUND(BI33*BJ33,2)</f>
        <v>0</v>
      </c>
    </row>
    <row r="34" spans="1:64" ht="15" customHeight="1">
      <c r="A34" s="51" t="s">
        <v>94</v>
      </c>
      <c r="B34" s="52"/>
      <c r="C34" s="53">
        <f>RRHH!$I$10</f>
        <v>0</v>
      </c>
      <c r="D34" s="54"/>
      <c r="E34" s="187"/>
      <c r="F34" s="187"/>
      <c r="G34" s="187"/>
      <c r="H34" s="187"/>
      <c r="I34" s="40">
        <f t="shared" ref="I34:I42" si="15">SUM(E34:H34)</f>
        <v>0</v>
      </c>
      <c r="J34" s="55">
        <f>ROUND(RRHH!$V$10,2)</f>
        <v>0</v>
      </c>
      <c r="K34" s="55"/>
      <c r="L34" s="22">
        <f t="shared" si="10"/>
        <v>0</v>
      </c>
      <c r="N34" s="51" t="s">
        <v>114</v>
      </c>
      <c r="O34" s="52"/>
      <c r="P34" s="53">
        <f>RRHH!$I$10</f>
        <v>0</v>
      </c>
      <c r="Q34" s="54"/>
      <c r="R34" s="187"/>
      <c r="S34" s="187"/>
      <c r="T34" s="187"/>
      <c r="U34" s="187"/>
      <c r="V34" s="40">
        <f t="shared" ref="V34:V42" si="16">SUM(R34:U34)</f>
        <v>0</v>
      </c>
      <c r="W34" s="55">
        <f>ROUND(RRHH!$V$10,2)</f>
        <v>0</v>
      </c>
      <c r="X34" s="55"/>
      <c r="Y34" s="22">
        <f t="shared" si="11"/>
        <v>0</v>
      </c>
      <c r="AA34" s="51" t="s">
        <v>134</v>
      </c>
      <c r="AB34" s="52"/>
      <c r="AC34" s="53">
        <f>RRHH!$I$10</f>
        <v>0</v>
      </c>
      <c r="AD34" s="54"/>
      <c r="AE34" s="187"/>
      <c r="AF34" s="187"/>
      <c r="AG34" s="187"/>
      <c r="AH34" s="187"/>
      <c r="AI34" s="40">
        <f t="shared" ref="AI34:AI42" si="17">SUM(AE34:AH34)</f>
        <v>0</v>
      </c>
      <c r="AJ34" s="55">
        <f>ROUND(RRHH!$V$10,2)</f>
        <v>0</v>
      </c>
      <c r="AK34" s="55"/>
      <c r="AL34" s="22">
        <f t="shared" si="12"/>
        <v>0</v>
      </c>
      <c r="AN34" s="51" t="s">
        <v>154</v>
      </c>
      <c r="AO34" s="52"/>
      <c r="AP34" s="53">
        <f>RRHH!$I$10</f>
        <v>0</v>
      </c>
      <c r="AQ34" s="54"/>
      <c r="AR34" s="187"/>
      <c r="AS34" s="187"/>
      <c r="AT34" s="187"/>
      <c r="AU34" s="187"/>
      <c r="AV34" s="40">
        <f t="shared" ref="AV34:AV42" si="18">SUM(AR34:AU34)</f>
        <v>0</v>
      </c>
      <c r="AW34" s="55">
        <f>ROUND(RRHH!$V$10,2)</f>
        <v>0</v>
      </c>
      <c r="AX34" s="55"/>
      <c r="AY34" s="22">
        <f t="shared" si="13"/>
        <v>0</v>
      </c>
      <c r="BA34" s="51" t="s">
        <v>174</v>
      </c>
      <c r="BB34" s="52"/>
      <c r="BC34" s="53">
        <f>RRHH!$I$10</f>
        <v>0</v>
      </c>
      <c r="BD34" s="54"/>
      <c r="BE34" s="187"/>
      <c r="BF34" s="187"/>
      <c r="BG34" s="187"/>
      <c r="BH34" s="187"/>
      <c r="BI34" s="40">
        <f t="shared" ref="BI34:BI42" si="19">SUM(BE34:BH34)</f>
        <v>0</v>
      </c>
      <c r="BJ34" s="55">
        <f>ROUND(RRHH!$V$10,2)</f>
        <v>0</v>
      </c>
      <c r="BK34" s="55"/>
      <c r="BL34" s="22">
        <f t="shared" si="14"/>
        <v>0</v>
      </c>
    </row>
    <row r="35" spans="1:64" ht="15" customHeight="1">
      <c r="A35" s="51" t="s">
        <v>95</v>
      </c>
      <c r="B35" s="52"/>
      <c r="C35" s="53">
        <f>RRHH!$I$11</f>
        <v>0</v>
      </c>
      <c r="D35" s="54"/>
      <c r="E35" s="187"/>
      <c r="F35" s="187"/>
      <c r="G35" s="187"/>
      <c r="H35" s="187"/>
      <c r="I35" s="40">
        <f t="shared" si="15"/>
        <v>0</v>
      </c>
      <c r="J35" s="55">
        <f>ROUND(RRHH!$V$11,2)</f>
        <v>0</v>
      </c>
      <c r="K35" s="55"/>
      <c r="L35" s="22">
        <f t="shared" si="10"/>
        <v>0</v>
      </c>
      <c r="N35" s="51" t="s">
        <v>115</v>
      </c>
      <c r="O35" s="52"/>
      <c r="P35" s="53">
        <f>RRHH!$I$11</f>
        <v>0</v>
      </c>
      <c r="Q35" s="54"/>
      <c r="R35" s="187"/>
      <c r="S35" s="187"/>
      <c r="T35" s="187"/>
      <c r="U35" s="187"/>
      <c r="V35" s="40">
        <f t="shared" si="16"/>
        <v>0</v>
      </c>
      <c r="W35" s="55">
        <f>ROUND(RRHH!$V$11,2)</f>
        <v>0</v>
      </c>
      <c r="X35" s="55"/>
      <c r="Y35" s="22">
        <f t="shared" si="11"/>
        <v>0</v>
      </c>
      <c r="AA35" s="51" t="s">
        <v>135</v>
      </c>
      <c r="AB35" s="52"/>
      <c r="AC35" s="53">
        <f>RRHH!$I$11</f>
        <v>0</v>
      </c>
      <c r="AD35" s="54"/>
      <c r="AE35" s="187"/>
      <c r="AF35" s="187"/>
      <c r="AG35" s="187"/>
      <c r="AH35" s="187"/>
      <c r="AI35" s="40">
        <f t="shared" si="17"/>
        <v>0</v>
      </c>
      <c r="AJ35" s="55">
        <f>ROUND(RRHH!$V$11,2)</f>
        <v>0</v>
      </c>
      <c r="AK35" s="55"/>
      <c r="AL35" s="22">
        <f t="shared" si="12"/>
        <v>0</v>
      </c>
      <c r="AN35" s="51" t="s">
        <v>155</v>
      </c>
      <c r="AO35" s="52"/>
      <c r="AP35" s="53">
        <f>RRHH!$I$11</f>
        <v>0</v>
      </c>
      <c r="AQ35" s="54"/>
      <c r="AR35" s="187"/>
      <c r="AS35" s="187"/>
      <c r="AT35" s="187"/>
      <c r="AU35" s="187"/>
      <c r="AV35" s="40">
        <f t="shared" si="18"/>
        <v>0</v>
      </c>
      <c r="AW35" s="55">
        <f>ROUND(RRHH!$V$11,2)</f>
        <v>0</v>
      </c>
      <c r="AX35" s="55"/>
      <c r="AY35" s="22">
        <f t="shared" si="13"/>
        <v>0</v>
      </c>
      <c r="BA35" s="51" t="s">
        <v>175</v>
      </c>
      <c r="BB35" s="52"/>
      <c r="BC35" s="53">
        <f>RRHH!$I$11</f>
        <v>0</v>
      </c>
      <c r="BD35" s="54"/>
      <c r="BE35" s="187"/>
      <c r="BF35" s="187"/>
      <c r="BG35" s="187"/>
      <c r="BH35" s="187"/>
      <c r="BI35" s="40">
        <f t="shared" si="19"/>
        <v>0</v>
      </c>
      <c r="BJ35" s="55">
        <f>ROUND(RRHH!$V$11,2)</f>
        <v>0</v>
      </c>
      <c r="BK35" s="55"/>
      <c r="BL35" s="22">
        <f t="shared" si="14"/>
        <v>0</v>
      </c>
    </row>
    <row r="36" spans="1:64" ht="15" customHeight="1">
      <c r="A36" s="51" t="s">
        <v>96</v>
      </c>
      <c r="B36" s="52"/>
      <c r="C36" s="53">
        <f>RRHH!$I$12</f>
        <v>0</v>
      </c>
      <c r="D36" s="54"/>
      <c r="E36" s="187"/>
      <c r="F36" s="187"/>
      <c r="G36" s="187"/>
      <c r="H36" s="187"/>
      <c r="I36" s="40">
        <f t="shared" si="15"/>
        <v>0</v>
      </c>
      <c r="J36" s="55">
        <f>ROUND(RRHH!$V$12,2)</f>
        <v>0</v>
      </c>
      <c r="K36" s="55"/>
      <c r="L36" s="22">
        <f t="shared" si="10"/>
        <v>0</v>
      </c>
      <c r="N36" s="51" t="s">
        <v>116</v>
      </c>
      <c r="O36" s="52"/>
      <c r="P36" s="53">
        <f>RRHH!$I$12</f>
        <v>0</v>
      </c>
      <c r="Q36" s="54"/>
      <c r="R36" s="187"/>
      <c r="S36" s="187"/>
      <c r="T36" s="187"/>
      <c r="U36" s="187"/>
      <c r="V36" s="40">
        <f t="shared" si="16"/>
        <v>0</v>
      </c>
      <c r="W36" s="55">
        <f>ROUND(RRHH!$V$12,2)</f>
        <v>0</v>
      </c>
      <c r="X36" s="55"/>
      <c r="Y36" s="22">
        <f t="shared" si="11"/>
        <v>0</v>
      </c>
      <c r="AA36" s="51" t="s">
        <v>136</v>
      </c>
      <c r="AB36" s="52"/>
      <c r="AC36" s="53">
        <f>RRHH!$I$12</f>
        <v>0</v>
      </c>
      <c r="AD36" s="54"/>
      <c r="AE36" s="187"/>
      <c r="AF36" s="187"/>
      <c r="AG36" s="187"/>
      <c r="AH36" s="187"/>
      <c r="AI36" s="40">
        <f t="shared" si="17"/>
        <v>0</v>
      </c>
      <c r="AJ36" s="55">
        <f>ROUND(RRHH!$V$12,2)</f>
        <v>0</v>
      </c>
      <c r="AK36" s="55"/>
      <c r="AL36" s="22">
        <f t="shared" si="12"/>
        <v>0</v>
      </c>
      <c r="AN36" s="51" t="s">
        <v>156</v>
      </c>
      <c r="AO36" s="52"/>
      <c r="AP36" s="53">
        <f>RRHH!$I$12</f>
        <v>0</v>
      </c>
      <c r="AQ36" s="54"/>
      <c r="AR36" s="187"/>
      <c r="AS36" s="187"/>
      <c r="AT36" s="187"/>
      <c r="AU36" s="187"/>
      <c r="AV36" s="40">
        <f t="shared" si="18"/>
        <v>0</v>
      </c>
      <c r="AW36" s="55">
        <f>ROUND(RRHH!$V$12,2)</f>
        <v>0</v>
      </c>
      <c r="AX36" s="55"/>
      <c r="AY36" s="22">
        <f t="shared" si="13"/>
        <v>0</v>
      </c>
      <c r="BA36" s="51" t="s">
        <v>176</v>
      </c>
      <c r="BB36" s="52"/>
      <c r="BC36" s="53">
        <f>RRHH!$I$12</f>
        <v>0</v>
      </c>
      <c r="BD36" s="54"/>
      <c r="BE36" s="187"/>
      <c r="BF36" s="187"/>
      <c r="BG36" s="187"/>
      <c r="BH36" s="187"/>
      <c r="BI36" s="40">
        <f t="shared" si="19"/>
        <v>0</v>
      </c>
      <c r="BJ36" s="55">
        <f>ROUND(RRHH!$V$12,2)</f>
        <v>0</v>
      </c>
      <c r="BK36" s="55"/>
      <c r="BL36" s="22">
        <f t="shared" si="14"/>
        <v>0</v>
      </c>
    </row>
    <row r="37" spans="1:64" ht="15" customHeight="1">
      <c r="A37" s="51" t="s">
        <v>97</v>
      </c>
      <c r="B37" s="52"/>
      <c r="C37" s="53">
        <f>RRHH!$I$13</f>
        <v>0</v>
      </c>
      <c r="D37" s="54"/>
      <c r="E37" s="187"/>
      <c r="F37" s="187"/>
      <c r="G37" s="187"/>
      <c r="H37" s="187"/>
      <c r="I37" s="40">
        <f t="shared" si="15"/>
        <v>0</v>
      </c>
      <c r="J37" s="55">
        <f>ROUND(RRHH!$V$13,2)</f>
        <v>0</v>
      </c>
      <c r="K37" s="55"/>
      <c r="L37" s="22">
        <f t="shared" si="10"/>
        <v>0</v>
      </c>
      <c r="N37" s="51" t="s">
        <v>117</v>
      </c>
      <c r="O37" s="52"/>
      <c r="P37" s="53">
        <f>RRHH!$I$13</f>
        <v>0</v>
      </c>
      <c r="Q37" s="54"/>
      <c r="R37" s="187"/>
      <c r="S37" s="187"/>
      <c r="T37" s="187"/>
      <c r="U37" s="187"/>
      <c r="V37" s="40">
        <f t="shared" si="16"/>
        <v>0</v>
      </c>
      <c r="W37" s="55">
        <f>ROUND(RRHH!$V$13,2)</f>
        <v>0</v>
      </c>
      <c r="X37" s="55"/>
      <c r="Y37" s="22">
        <f t="shared" si="11"/>
        <v>0</v>
      </c>
      <c r="AA37" s="51" t="s">
        <v>137</v>
      </c>
      <c r="AB37" s="52"/>
      <c r="AC37" s="53">
        <f>RRHH!$I$13</f>
        <v>0</v>
      </c>
      <c r="AD37" s="54"/>
      <c r="AE37" s="187"/>
      <c r="AF37" s="187"/>
      <c r="AG37" s="187"/>
      <c r="AH37" s="187"/>
      <c r="AI37" s="40">
        <f t="shared" si="17"/>
        <v>0</v>
      </c>
      <c r="AJ37" s="55">
        <f>ROUND(RRHH!$V$13,2)</f>
        <v>0</v>
      </c>
      <c r="AK37" s="55"/>
      <c r="AL37" s="22">
        <f t="shared" si="12"/>
        <v>0</v>
      </c>
      <c r="AN37" s="51" t="s">
        <v>157</v>
      </c>
      <c r="AO37" s="52"/>
      <c r="AP37" s="53">
        <f>RRHH!$I$13</f>
        <v>0</v>
      </c>
      <c r="AQ37" s="54"/>
      <c r="AR37" s="187"/>
      <c r="AS37" s="187"/>
      <c r="AT37" s="187"/>
      <c r="AU37" s="187"/>
      <c r="AV37" s="40">
        <f t="shared" si="18"/>
        <v>0</v>
      </c>
      <c r="AW37" s="55">
        <f>ROUND(RRHH!$V$13,2)</f>
        <v>0</v>
      </c>
      <c r="AX37" s="55"/>
      <c r="AY37" s="22">
        <f t="shared" si="13"/>
        <v>0</v>
      </c>
      <c r="BA37" s="51" t="s">
        <v>177</v>
      </c>
      <c r="BB37" s="52"/>
      <c r="BC37" s="53">
        <f>RRHH!$I$13</f>
        <v>0</v>
      </c>
      <c r="BD37" s="54"/>
      <c r="BE37" s="187"/>
      <c r="BF37" s="187"/>
      <c r="BG37" s="187"/>
      <c r="BH37" s="187"/>
      <c r="BI37" s="40">
        <f t="shared" si="19"/>
        <v>0</v>
      </c>
      <c r="BJ37" s="55">
        <f>ROUND(RRHH!$V$13,2)</f>
        <v>0</v>
      </c>
      <c r="BK37" s="55"/>
      <c r="BL37" s="22">
        <f t="shared" si="14"/>
        <v>0</v>
      </c>
    </row>
    <row r="38" spans="1:64" ht="15" customHeight="1">
      <c r="A38" s="51" t="s">
        <v>98</v>
      </c>
      <c r="B38" s="52"/>
      <c r="C38" s="53">
        <f>RRHH!$I$14</f>
        <v>0</v>
      </c>
      <c r="D38" s="54"/>
      <c r="E38" s="187"/>
      <c r="F38" s="187"/>
      <c r="G38" s="187"/>
      <c r="H38" s="187"/>
      <c r="I38" s="40">
        <f t="shared" si="15"/>
        <v>0</v>
      </c>
      <c r="J38" s="55">
        <f>ROUND(RRHH!$V$14,2)</f>
        <v>0</v>
      </c>
      <c r="K38" s="55"/>
      <c r="L38" s="22">
        <f t="shared" si="10"/>
        <v>0</v>
      </c>
      <c r="N38" s="51" t="s">
        <v>118</v>
      </c>
      <c r="O38" s="52"/>
      <c r="P38" s="53">
        <f>RRHH!$I$14</f>
        <v>0</v>
      </c>
      <c r="Q38" s="54"/>
      <c r="R38" s="187"/>
      <c r="S38" s="187"/>
      <c r="T38" s="187"/>
      <c r="U38" s="187"/>
      <c r="V38" s="40">
        <f t="shared" si="16"/>
        <v>0</v>
      </c>
      <c r="W38" s="55">
        <f>ROUND(RRHH!$V$14,2)</f>
        <v>0</v>
      </c>
      <c r="X38" s="55"/>
      <c r="Y38" s="22">
        <f t="shared" si="11"/>
        <v>0</v>
      </c>
      <c r="AA38" s="51" t="s">
        <v>138</v>
      </c>
      <c r="AB38" s="52"/>
      <c r="AC38" s="53">
        <f>RRHH!$I$14</f>
        <v>0</v>
      </c>
      <c r="AD38" s="54"/>
      <c r="AE38" s="187"/>
      <c r="AF38" s="187"/>
      <c r="AG38" s="187"/>
      <c r="AH38" s="187"/>
      <c r="AI38" s="40">
        <f t="shared" si="17"/>
        <v>0</v>
      </c>
      <c r="AJ38" s="55">
        <f>ROUND(RRHH!$V$14,2)</f>
        <v>0</v>
      </c>
      <c r="AK38" s="55"/>
      <c r="AL38" s="22">
        <f t="shared" si="12"/>
        <v>0</v>
      </c>
      <c r="AN38" s="51" t="s">
        <v>158</v>
      </c>
      <c r="AO38" s="52"/>
      <c r="AP38" s="53">
        <f>RRHH!$I$14</f>
        <v>0</v>
      </c>
      <c r="AQ38" s="54"/>
      <c r="AR38" s="187"/>
      <c r="AS38" s="187"/>
      <c r="AT38" s="187"/>
      <c r="AU38" s="187"/>
      <c r="AV38" s="40">
        <f t="shared" si="18"/>
        <v>0</v>
      </c>
      <c r="AW38" s="55">
        <f>ROUND(RRHH!$V$14,2)</f>
        <v>0</v>
      </c>
      <c r="AX38" s="55"/>
      <c r="AY38" s="22">
        <f t="shared" si="13"/>
        <v>0</v>
      </c>
      <c r="BA38" s="51" t="s">
        <v>178</v>
      </c>
      <c r="BB38" s="52"/>
      <c r="BC38" s="53">
        <f>RRHH!$I$14</f>
        <v>0</v>
      </c>
      <c r="BD38" s="54"/>
      <c r="BE38" s="187"/>
      <c r="BF38" s="187"/>
      <c r="BG38" s="187"/>
      <c r="BH38" s="187"/>
      <c r="BI38" s="40">
        <f t="shared" si="19"/>
        <v>0</v>
      </c>
      <c r="BJ38" s="55">
        <f>ROUND(RRHH!$V$14,2)</f>
        <v>0</v>
      </c>
      <c r="BK38" s="55"/>
      <c r="BL38" s="22">
        <f t="shared" si="14"/>
        <v>0</v>
      </c>
    </row>
    <row r="39" spans="1:64" ht="15" customHeight="1">
      <c r="A39" s="51" t="s">
        <v>99</v>
      </c>
      <c r="B39" s="52"/>
      <c r="C39" s="53">
        <f>RRHH!$I$15</f>
        <v>0</v>
      </c>
      <c r="D39" s="54"/>
      <c r="E39" s="187"/>
      <c r="F39" s="187"/>
      <c r="G39" s="187"/>
      <c r="H39" s="187"/>
      <c r="I39" s="40">
        <f t="shared" si="15"/>
        <v>0</v>
      </c>
      <c r="J39" s="55">
        <f>ROUND(RRHH!$V$15,2)</f>
        <v>0</v>
      </c>
      <c r="K39" s="55"/>
      <c r="L39" s="22">
        <f t="shared" si="10"/>
        <v>0</v>
      </c>
      <c r="N39" s="51" t="s">
        <v>119</v>
      </c>
      <c r="O39" s="52"/>
      <c r="P39" s="53">
        <f>RRHH!$I$15</f>
        <v>0</v>
      </c>
      <c r="Q39" s="54"/>
      <c r="R39" s="187"/>
      <c r="S39" s="187"/>
      <c r="T39" s="187"/>
      <c r="U39" s="187"/>
      <c r="V39" s="40">
        <f t="shared" si="16"/>
        <v>0</v>
      </c>
      <c r="W39" s="55">
        <f>ROUND(RRHH!$V$15,2)</f>
        <v>0</v>
      </c>
      <c r="X39" s="55"/>
      <c r="Y39" s="22">
        <f t="shared" si="11"/>
        <v>0</v>
      </c>
      <c r="AA39" s="51" t="s">
        <v>139</v>
      </c>
      <c r="AB39" s="52"/>
      <c r="AC39" s="53">
        <f>RRHH!$I$15</f>
        <v>0</v>
      </c>
      <c r="AD39" s="54"/>
      <c r="AE39" s="187"/>
      <c r="AF39" s="187"/>
      <c r="AG39" s="187"/>
      <c r="AH39" s="187"/>
      <c r="AI39" s="40">
        <f t="shared" si="17"/>
        <v>0</v>
      </c>
      <c r="AJ39" s="55">
        <f>ROUND(RRHH!$V$15,2)</f>
        <v>0</v>
      </c>
      <c r="AK39" s="55"/>
      <c r="AL39" s="22">
        <f t="shared" si="12"/>
        <v>0</v>
      </c>
      <c r="AN39" s="51" t="s">
        <v>159</v>
      </c>
      <c r="AO39" s="52"/>
      <c r="AP39" s="53">
        <f>RRHH!$I$15</f>
        <v>0</v>
      </c>
      <c r="AQ39" s="54"/>
      <c r="AR39" s="187"/>
      <c r="AS39" s="187"/>
      <c r="AT39" s="187"/>
      <c r="AU39" s="187"/>
      <c r="AV39" s="40">
        <f t="shared" si="18"/>
        <v>0</v>
      </c>
      <c r="AW39" s="55">
        <f>ROUND(RRHH!$V$15,2)</f>
        <v>0</v>
      </c>
      <c r="AX39" s="55"/>
      <c r="AY39" s="22">
        <f t="shared" si="13"/>
        <v>0</v>
      </c>
      <c r="BA39" s="51" t="s">
        <v>179</v>
      </c>
      <c r="BB39" s="52"/>
      <c r="BC39" s="53">
        <f>RRHH!$I$15</f>
        <v>0</v>
      </c>
      <c r="BD39" s="54"/>
      <c r="BE39" s="187"/>
      <c r="BF39" s="187"/>
      <c r="BG39" s="187"/>
      <c r="BH39" s="187"/>
      <c r="BI39" s="40">
        <f t="shared" si="19"/>
        <v>0</v>
      </c>
      <c r="BJ39" s="55">
        <f>ROUND(RRHH!$V$15,2)</f>
        <v>0</v>
      </c>
      <c r="BK39" s="55"/>
      <c r="BL39" s="22">
        <f t="shared" si="14"/>
        <v>0</v>
      </c>
    </row>
    <row r="40" spans="1:64" ht="15" customHeight="1">
      <c r="A40" s="51" t="s">
        <v>100</v>
      </c>
      <c r="B40" s="52"/>
      <c r="C40" s="53">
        <f>RRHH!$I$16</f>
        <v>0</v>
      </c>
      <c r="D40" s="54"/>
      <c r="E40" s="187"/>
      <c r="F40" s="187"/>
      <c r="G40" s="187"/>
      <c r="H40" s="187"/>
      <c r="I40" s="40">
        <f t="shared" si="15"/>
        <v>0</v>
      </c>
      <c r="J40" s="55">
        <f>ROUND(RRHH!$V$16,2)</f>
        <v>0</v>
      </c>
      <c r="K40" s="55"/>
      <c r="L40" s="22">
        <f t="shared" si="10"/>
        <v>0</v>
      </c>
      <c r="N40" s="51" t="s">
        <v>120</v>
      </c>
      <c r="O40" s="52"/>
      <c r="P40" s="53">
        <f>RRHH!$I$16</f>
        <v>0</v>
      </c>
      <c r="Q40" s="54"/>
      <c r="R40" s="187"/>
      <c r="S40" s="187"/>
      <c r="T40" s="187"/>
      <c r="U40" s="187"/>
      <c r="V40" s="40">
        <f t="shared" si="16"/>
        <v>0</v>
      </c>
      <c r="W40" s="55">
        <f>ROUND(RRHH!$V$16,2)</f>
        <v>0</v>
      </c>
      <c r="X40" s="55"/>
      <c r="Y40" s="22">
        <f t="shared" si="11"/>
        <v>0</v>
      </c>
      <c r="AA40" s="51" t="s">
        <v>140</v>
      </c>
      <c r="AB40" s="52"/>
      <c r="AC40" s="53">
        <f>RRHH!$I$16</f>
        <v>0</v>
      </c>
      <c r="AD40" s="54"/>
      <c r="AE40" s="187"/>
      <c r="AF40" s="187"/>
      <c r="AG40" s="187"/>
      <c r="AH40" s="187"/>
      <c r="AI40" s="40">
        <f t="shared" si="17"/>
        <v>0</v>
      </c>
      <c r="AJ40" s="55">
        <f>ROUND(RRHH!$V$16,2)</f>
        <v>0</v>
      </c>
      <c r="AK40" s="55"/>
      <c r="AL40" s="22">
        <f t="shared" si="12"/>
        <v>0</v>
      </c>
      <c r="AN40" s="51" t="s">
        <v>160</v>
      </c>
      <c r="AO40" s="52"/>
      <c r="AP40" s="53">
        <f>RRHH!$I$16</f>
        <v>0</v>
      </c>
      <c r="AQ40" s="54"/>
      <c r="AR40" s="187"/>
      <c r="AS40" s="187"/>
      <c r="AT40" s="187"/>
      <c r="AU40" s="187"/>
      <c r="AV40" s="40">
        <f t="shared" si="18"/>
        <v>0</v>
      </c>
      <c r="AW40" s="55">
        <f>ROUND(RRHH!$V$16,2)</f>
        <v>0</v>
      </c>
      <c r="AX40" s="55"/>
      <c r="AY40" s="22">
        <f t="shared" si="13"/>
        <v>0</v>
      </c>
      <c r="BA40" s="51" t="s">
        <v>180</v>
      </c>
      <c r="BB40" s="52"/>
      <c r="BC40" s="53">
        <f>RRHH!$I$16</f>
        <v>0</v>
      </c>
      <c r="BD40" s="54"/>
      <c r="BE40" s="187"/>
      <c r="BF40" s="187"/>
      <c r="BG40" s="187"/>
      <c r="BH40" s="187"/>
      <c r="BI40" s="40">
        <f t="shared" si="19"/>
        <v>0</v>
      </c>
      <c r="BJ40" s="55">
        <f>ROUND(RRHH!$V$16,2)</f>
        <v>0</v>
      </c>
      <c r="BK40" s="55"/>
      <c r="BL40" s="22">
        <f t="shared" si="14"/>
        <v>0</v>
      </c>
    </row>
    <row r="41" spans="1:64" ht="15" customHeight="1">
      <c r="A41" s="51" t="s">
        <v>101</v>
      </c>
      <c r="B41" s="52"/>
      <c r="C41" s="53">
        <f>RRHH!$I$17</f>
        <v>0</v>
      </c>
      <c r="D41" s="54"/>
      <c r="E41" s="187"/>
      <c r="F41" s="187"/>
      <c r="G41" s="187"/>
      <c r="H41" s="187"/>
      <c r="I41" s="40">
        <f t="shared" si="15"/>
        <v>0</v>
      </c>
      <c r="J41" s="55">
        <f>ROUND(RRHH!$V$17,2)</f>
        <v>0</v>
      </c>
      <c r="K41" s="55"/>
      <c r="L41" s="22">
        <f t="shared" si="10"/>
        <v>0</v>
      </c>
      <c r="N41" s="51" t="s">
        <v>121</v>
      </c>
      <c r="O41" s="52"/>
      <c r="P41" s="53">
        <f>RRHH!$I$17</f>
        <v>0</v>
      </c>
      <c r="Q41" s="54"/>
      <c r="R41" s="187"/>
      <c r="S41" s="187"/>
      <c r="T41" s="187"/>
      <c r="U41" s="187"/>
      <c r="V41" s="40">
        <f t="shared" si="16"/>
        <v>0</v>
      </c>
      <c r="W41" s="55">
        <f>ROUND(RRHH!$V$17,2)</f>
        <v>0</v>
      </c>
      <c r="X41" s="55"/>
      <c r="Y41" s="22">
        <f t="shared" si="11"/>
        <v>0</v>
      </c>
      <c r="AA41" s="51" t="s">
        <v>141</v>
      </c>
      <c r="AB41" s="52"/>
      <c r="AC41" s="53">
        <f>RRHH!$I$17</f>
        <v>0</v>
      </c>
      <c r="AD41" s="54"/>
      <c r="AE41" s="187"/>
      <c r="AF41" s="187"/>
      <c r="AG41" s="187"/>
      <c r="AH41" s="187"/>
      <c r="AI41" s="40">
        <f t="shared" si="17"/>
        <v>0</v>
      </c>
      <c r="AJ41" s="55">
        <f>ROUND(RRHH!$V$17,2)</f>
        <v>0</v>
      </c>
      <c r="AK41" s="55"/>
      <c r="AL41" s="22">
        <f t="shared" si="12"/>
        <v>0</v>
      </c>
      <c r="AN41" s="51" t="s">
        <v>161</v>
      </c>
      <c r="AO41" s="52"/>
      <c r="AP41" s="53">
        <f>RRHH!$I$17</f>
        <v>0</v>
      </c>
      <c r="AQ41" s="54"/>
      <c r="AR41" s="187"/>
      <c r="AS41" s="187"/>
      <c r="AT41" s="187"/>
      <c r="AU41" s="187"/>
      <c r="AV41" s="40">
        <f t="shared" si="18"/>
        <v>0</v>
      </c>
      <c r="AW41" s="55">
        <f>ROUND(RRHH!$V$17,2)</f>
        <v>0</v>
      </c>
      <c r="AX41" s="55"/>
      <c r="AY41" s="22">
        <f t="shared" si="13"/>
        <v>0</v>
      </c>
      <c r="BA41" s="51" t="s">
        <v>181</v>
      </c>
      <c r="BB41" s="52"/>
      <c r="BC41" s="53">
        <f>RRHH!$I$17</f>
        <v>0</v>
      </c>
      <c r="BD41" s="54"/>
      <c r="BE41" s="187"/>
      <c r="BF41" s="187"/>
      <c r="BG41" s="187"/>
      <c r="BH41" s="187"/>
      <c r="BI41" s="40">
        <f t="shared" si="19"/>
        <v>0</v>
      </c>
      <c r="BJ41" s="55">
        <f>ROUND(RRHH!$V$17,2)</f>
        <v>0</v>
      </c>
      <c r="BK41" s="55"/>
      <c r="BL41" s="22">
        <f t="shared" si="14"/>
        <v>0</v>
      </c>
    </row>
    <row r="42" spans="1:64" ht="15" customHeight="1" thickBot="1">
      <c r="A42" s="49" t="s">
        <v>102</v>
      </c>
      <c r="B42" s="50"/>
      <c r="C42" s="56">
        <f>RRHH!$I$18</f>
        <v>0</v>
      </c>
      <c r="D42" s="57"/>
      <c r="E42" s="188"/>
      <c r="F42" s="188"/>
      <c r="G42" s="188"/>
      <c r="H42" s="188"/>
      <c r="I42" s="42">
        <f t="shared" si="15"/>
        <v>0</v>
      </c>
      <c r="J42" s="58">
        <f>ROUND(RRHH!$V$18,2)</f>
        <v>0</v>
      </c>
      <c r="K42" s="58"/>
      <c r="L42" s="23">
        <f t="shared" si="10"/>
        <v>0</v>
      </c>
      <c r="N42" s="49" t="s">
        <v>122</v>
      </c>
      <c r="O42" s="50"/>
      <c r="P42" s="56">
        <f>RRHH!$I$18</f>
        <v>0</v>
      </c>
      <c r="Q42" s="57"/>
      <c r="R42" s="188"/>
      <c r="S42" s="188"/>
      <c r="T42" s="188"/>
      <c r="U42" s="188"/>
      <c r="V42" s="42">
        <f t="shared" si="16"/>
        <v>0</v>
      </c>
      <c r="W42" s="58">
        <f>ROUND(RRHH!$V$18,2)</f>
        <v>0</v>
      </c>
      <c r="X42" s="58"/>
      <c r="Y42" s="23">
        <f t="shared" si="11"/>
        <v>0</v>
      </c>
      <c r="AA42" s="49" t="s">
        <v>142</v>
      </c>
      <c r="AB42" s="50"/>
      <c r="AC42" s="56">
        <f>RRHH!$I$18</f>
        <v>0</v>
      </c>
      <c r="AD42" s="57"/>
      <c r="AE42" s="188"/>
      <c r="AF42" s="188"/>
      <c r="AG42" s="188"/>
      <c r="AH42" s="188"/>
      <c r="AI42" s="42">
        <f t="shared" si="17"/>
        <v>0</v>
      </c>
      <c r="AJ42" s="58">
        <f>ROUND(RRHH!$V$18,2)</f>
        <v>0</v>
      </c>
      <c r="AK42" s="58"/>
      <c r="AL42" s="23">
        <f t="shared" si="12"/>
        <v>0</v>
      </c>
      <c r="AN42" s="49" t="s">
        <v>162</v>
      </c>
      <c r="AO42" s="50"/>
      <c r="AP42" s="56">
        <f>RRHH!$I$18</f>
        <v>0</v>
      </c>
      <c r="AQ42" s="57"/>
      <c r="AR42" s="188"/>
      <c r="AS42" s="188"/>
      <c r="AT42" s="188"/>
      <c r="AU42" s="188"/>
      <c r="AV42" s="42">
        <f t="shared" si="18"/>
        <v>0</v>
      </c>
      <c r="AW42" s="58">
        <f>ROUND(RRHH!$V$18,2)</f>
        <v>0</v>
      </c>
      <c r="AX42" s="58"/>
      <c r="AY42" s="23">
        <f t="shared" si="13"/>
        <v>0</v>
      </c>
      <c r="BA42" s="49" t="s">
        <v>182</v>
      </c>
      <c r="BB42" s="50"/>
      <c r="BC42" s="56">
        <f>RRHH!$I$18</f>
        <v>0</v>
      </c>
      <c r="BD42" s="57"/>
      <c r="BE42" s="188"/>
      <c r="BF42" s="188"/>
      <c r="BG42" s="188"/>
      <c r="BH42" s="188"/>
      <c r="BI42" s="42">
        <f t="shared" si="19"/>
        <v>0</v>
      </c>
      <c r="BJ42" s="58">
        <f>ROUND(RRHH!$V$18,2)</f>
        <v>0</v>
      </c>
      <c r="BK42" s="58"/>
      <c r="BL42" s="23">
        <f t="shared" si="14"/>
        <v>0</v>
      </c>
    </row>
    <row r="43" spans="1:64" ht="15" customHeight="1" thickBot="1">
      <c r="K43" s="7" t="s">
        <v>197</v>
      </c>
      <c r="L43" s="24">
        <f>SUM(L33:L42)</f>
        <v>0</v>
      </c>
      <c r="X43" s="7" t="s">
        <v>198</v>
      </c>
      <c r="Y43" s="24">
        <f>SUM(Y33:Y42)</f>
        <v>0</v>
      </c>
      <c r="AK43" s="7" t="s">
        <v>199</v>
      </c>
      <c r="AL43" s="24">
        <f>SUM(AL33:AL42)</f>
        <v>0</v>
      </c>
      <c r="AX43" s="7" t="s">
        <v>200</v>
      </c>
      <c r="AY43" s="24">
        <f>SUM(AY33:AY42)</f>
        <v>0</v>
      </c>
      <c r="BK43" s="7" t="s">
        <v>201</v>
      </c>
      <c r="BL43" s="24">
        <f>SUM(BL33:BL42)</f>
        <v>0</v>
      </c>
    </row>
    <row r="48" spans="1:64" ht="15" customHeight="1">
      <c r="L48" s="1" t="s">
        <v>0</v>
      </c>
      <c r="Y48" s="1" t="s">
        <v>0</v>
      </c>
      <c r="AL48" s="1" t="s">
        <v>0</v>
      </c>
      <c r="AY48" s="1" t="s">
        <v>0</v>
      </c>
      <c r="BL48" s="1" t="s">
        <v>0</v>
      </c>
    </row>
    <row r="49" spans="12:64" ht="15" customHeight="1">
      <c r="L49" s="3" t="s">
        <v>1</v>
      </c>
      <c r="Y49" s="3" t="s">
        <v>1</v>
      </c>
      <c r="AL49" s="3" t="s">
        <v>1</v>
      </c>
      <c r="AY49" s="3" t="s">
        <v>1</v>
      </c>
      <c r="BL49" s="3" t="s">
        <v>1</v>
      </c>
    </row>
    <row r="50" spans="12:64" ht="15" customHeight="1">
      <c r="L50" s="3" t="s">
        <v>33</v>
      </c>
      <c r="Y50" s="3" t="s">
        <v>53</v>
      </c>
      <c r="AL50" s="3" t="s">
        <v>54</v>
      </c>
      <c r="AY50" s="3" t="s">
        <v>55</v>
      </c>
      <c r="BL50" s="3" t="s">
        <v>56</v>
      </c>
    </row>
  </sheetData>
  <sheetProtection algorithmName="SHA-512" hashValue="Hbm4AWNEl3z92zc1OAB4D1V4XtzNwjWbcz8ZT5RK+CkrtzRssKyXXxomdua3OY2Jj8JZbQViircGJfmvpdu3Vw==" saltValue="kkLEPP1oEo6cINe+cjN0jw==" spinCount="100000" sheet="1" objects="1" scenarios="1"/>
  <mergeCells count="380">
    <mergeCell ref="A19:B19"/>
    <mergeCell ref="A20:B20"/>
    <mergeCell ref="A21:B21"/>
    <mergeCell ref="A22:B22"/>
    <mergeCell ref="A13:B13"/>
    <mergeCell ref="A14:B14"/>
    <mergeCell ref="A15:B15"/>
    <mergeCell ref="A16:B16"/>
    <mergeCell ref="A17:B17"/>
    <mergeCell ref="A6:B6"/>
    <mergeCell ref="A7:B7"/>
    <mergeCell ref="A9:L9"/>
    <mergeCell ref="C13:D13"/>
    <mergeCell ref="J13:K13"/>
    <mergeCell ref="C14:D14"/>
    <mergeCell ref="C6:L7"/>
    <mergeCell ref="A18:B18"/>
    <mergeCell ref="J14:K14"/>
    <mergeCell ref="C15:D15"/>
    <mergeCell ref="C11:D12"/>
    <mergeCell ref="E11:I11"/>
    <mergeCell ref="J11:K12"/>
    <mergeCell ref="L11:L12"/>
    <mergeCell ref="A33:B33"/>
    <mergeCell ref="C33:D33"/>
    <mergeCell ref="J33:K33"/>
    <mergeCell ref="A34:B34"/>
    <mergeCell ref="C34:D34"/>
    <mergeCell ref="J34:K34"/>
    <mergeCell ref="A26:B26"/>
    <mergeCell ref="C26:L27"/>
    <mergeCell ref="A27:B27"/>
    <mergeCell ref="A29:L29"/>
    <mergeCell ref="C31:D32"/>
    <mergeCell ref="E31:I31"/>
    <mergeCell ref="J31:K32"/>
    <mergeCell ref="L31:L32"/>
    <mergeCell ref="A37:B37"/>
    <mergeCell ref="C37:D37"/>
    <mergeCell ref="J37:K37"/>
    <mergeCell ref="A38:B38"/>
    <mergeCell ref="C38:D38"/>
    <mergeCell ref="J38:K38"/>
    <mergeCell ref="A35:B35"/>
    <mergeCell ref="C35:D35"/>
    <mergeCell ref="J35:K35"/>
    <mergeCell ref="A36:B36"/>
    <mergeCell ref="C36:D36"/>
    <mergeCell ref="J36:K36"/>
    <mergeCell ref="A41:B41"/>
    <mergeCell ref="C41:D41"/>
    <mergeCell ref="J41:K41"/>
    <mergeCell ref="A42:B42"/>
    <mergeCell ref="C42:D42"/>
    <mergeCell ref="J42:K42"/>
    <mergeCell ref="A39:B39"/>
    <mergeCell ref="C39:D39"/>
    <mergeCell ref="J39:K39"/>
    <mergeCell ref="A40:B40"/>
    <mergeCell ref="C40:D40"/>
    <mergeCell ref="J40:K40"/>
    <mergeCell ref="C19:D19"/>
    <mergeCell ref="J19:K19"/>
    <mergeCell ref="C20:D20"/>
    <mergeCell ref="J20:K20"/>
    <mergeCell ref="C17:D17"/>
    <mergeCell ref="J17:K17"/>
    <mergeCell ref="C18:D18"/>
    <mergeCell ref="J18:K18"/>
    <mergeCell ref="C21:D21"/>
    <mergeCell ref="J21:K21"/>
    <mergeCell ref="C22:D22"/>
    <mergeCell ref="J22:K22"/>
    <mergeCell ref="J15:K15"/>
    <mergeCell ref="C16:D16"/>
    <mergeCell ref="J16:K16"/>
    <mergeCell ref="N13:O13"/>
    <mergeCell ref="P13:Q13"/>
    <mergeCell ref="W13:X13"/>
    <mergeCell ref="N14:O14"/>
    <mergeCell ref="P14:Q14"/>
    <mergeCell ref="W14:X14"/>
    <mergeCell ref="N18:O18"/>
    <mergeCell ref="P18:Q18"/>
    <mergeCell ref="W18:X18"/>
    <mergeCell ref="N21:O21"/>
    <mergeCell ref="P21:Q21"/>
    <mergeCell ref="W21:X21"/>
    <mergeCell ref="N22:O22"/>
    <mergeCell ref="P22:Q22"/>
    <mergeCell ref="W22:X22"/>
    <mergeCell ref="N19:O19"/>
    <mergeCell ref="P19:Q19"/>
    <mergeCell ref="W19:X19"/>
    <mergeCell ref="N20:O20"/>
    <mergeCell ref="N6:O6"/>
    <mergeCell ref="P6:Y7"/>
    <mergeCell ref="N7:O7"/>
    <mergeCell ref="N9:Y9"/>
    <mergeCell ref="P11:Q12"/>
    <mergeCell ref="R11:V11"/>
    <mergeCell ref="W11:X12"/>
    <mergeCell ref="Y11:Y12"/>
    <mergeCell ref="N17:O17"/>
    <mergeCell ref="P17:Q17"/>
    <mergeCell ref="W17:X17"/>
    <mergeCell ref="N15:O15"/>
    <mergeCell ref="P15:Q15"/>
    <mergeCell ref="W15:X15"/>
    <mergeCell ref="N16:O16"/>
    <mergeCell ref="P16:Q16"/>
    <mergeCell ref="W16:X16"/>
    <mergeCell ref="P20:Q20"/>
    <mergeCell ref="W20:X20"/>
    <mergeCell ref="N33:O33"/>
    <mergeCell ref="P33:Q33"/>
    <mergeCell ref="W33:X33"/>
    <mergeCell ref="N34:O34"/>
    <mergeCell ref="P34:Q34"/>
    <mergeCell ref="W34:X34"/>
    <mergeCell ref="N26:O26"/>
    <mergeCell ref="P26:Y27"/>
    <mergeCell ref="N27:O27"/>
    <mergeCell ref="N29:Y29"/>
    <mergeCell ref="P31:Q32"/>
    <mergeCell ref="R31:V31"/>
    <mergeCell ref="W31:X32"/>
    <mergeCell ref="Y31:Y32"/>
    <mergeCell ref="N37:O37"/>
    <mergeCell ref="P37:Q37"/>
    <mergeCell ref="W37:X37"/>
    <mergeCell ref="N38:O38"/>
    <mergeCell ref="P38:Q38"/>
    <mergeCell ref="W38:X38"/>
    <mergeCell ref="N35:O35"/>
    <mergeCell ref="P35:Q35"/>
    <mergeCell ref="W35:X35"/>
    <mergeCell ref="N36:O36"/>
    <mergeCell ref="P36:Q36"/>
    <mergeCell ref="W36:X36"/>
    <mergeCell ref="N41:O41"/>
    <mergeCell ref="P41:Q41"/>
    <mergeCell ref="W41:X41"/>
    <mergeCell ref="N42:O42"/>
    <mergeCell ref="P42:Q42"/>
    <mergeCell ref="W42:X42"/>
    <mergeCell ref="N39:O39"/>
    <mergeCell ref="P39:Q39"/>
    <mergeCell ref="W39:X39"/>
    <mergeCell ref="N40:O40"/>
    <mergeCell ref="P40:Q40"/>
    <mergeCell ref="W40:X40"/>
    <mergeCell ref="AJ15:AK15"/>
    <mergeCell ref="AA16:AB16"/>
    <mergeCell ref="AC16:AD16"/>
    <mergeCell ref="AJ16:AK16"/>
    <mergeCell ref="AA17:AB17"/>
    <mergeCell ref="AC17:AD17"/>
    <mergeCell ref="AJ17:AK17"/>
    <mergeCell ref="AA6:AB6"/>
    <mergeCell ref="AC6:AL7"/>
    <mergeCell ref="AA7:AB7"/>
    <mergeCell ref="AA9:AL9"/>
    <mergeCell ref="AC11:AD12"/>
    <mergeCell ref="AE11:AI11"/>
    <mergeCell ref="AJ11:AK12"/>
    <mergeCell ref="AL11:AL12"/>
    <mergeCell ref="AA13:AB13"/>
    <mergeCell ref="AC13:AD13"/>
    <mergeCell ref="AJ13:AK13"/>
    <mergeCell ref="AA14:AB14"/>
    <mergeCell ref="AC14:AD14"/>
    <mergeCell ref="AJ14:AK14"/>
    <mergeCell ref="AA15:AB15"/>
    <mergeCell ref="AC15:AD15"/>
    <mergeCell ref="AA20:AB20"/>
    <mergeCell ref="AC20:AD20"/>
    <mergeCell ref="AJ20:AK20"/>
    <mergeCell ref="AA21:AB21"/>
    <mergeCell ref="AC21:AD21"/>
    <mergeCell ref="AJ21:AK21"/>
    <mergeCell ref="AA18:AB18"/>
    <mergeCell ref="AC18:AD18"/>
    <mergeCell ref="AJ18:AK18"/>
    <mergeCell ref="AA19:AB19"/>
    <mergeCell ref="AC19:AD19"/>
    <mergeCell ref="AJ19:AK19"/>
    <mergeCell ref="AC31:AD32"/>
    <mergeCell ref="AE31:AI31"/>
    <mergeCell ref="AJ31:AK32"/>
    <mergeCell ref="AL31:AL32"/>
    <mergeCell ref="AA33:AB33"/>
    <mergeCell ref="AC33:AD33"/>
    <mergeCell ref="AJ33:AK33"/>
    <mergeCell ref="AA22:AB22"/>
    <mergeCell ref="AC22:AD22"/>
    <mergeCell ref="AJ22:AK22"/>
    <mergeCell ref="AA26:AB26"/>
    <mergeCell ref="AC26:AL27"/>
    <mergeCell ref="AA27:AB27"/>
    <mergeCell ref="AA29:AL29"/>
    <mergeCell ref="AA36:AB36"/>
    <mergeCell ref="AC36:AD36"/>
    <mergeCell ref="AJ36:AK36"/>
    <mergeCell ref="AA37:AB37"/>
    <mergeCell ref="AC37:AD37"/>
    <mergeCell ref="AJ37:AK37"/>
    <mergeCell ref="AA34:AB34"/>
    <mergeCell ref="AC34:AD34"/>
    <mergeCell ref="AJ34:AK34"/>
    <mergeCell ref="AA35:AB35"/>
    <mergeCell ref="AC35:AD35"/>
    <mergeCell ref="AJ35:AK35"/>
    <mergeCell ref="AN6:AO6"/>
    <mergeCell ref="AP6:AY7"/>
    <mergeCell ref="AN7:AO7"/>
    <mergeCell ref="AN9:AY9"/>
    <mergeCell ref="AP11:AQ12"/>
    <mergeCell ref="AR11:AV11"/>
    <mergeCell ref="AW11:AX12"/>
    <mergeCell ref="AY11:AY12"/>
    <mergeCell ref="AN13:AO13"/>
    <mergeCell ref="AP13:AQ13"/>
    <mergeCell ref="AW13:AX13"/>
    <mergeCell ref="AW14:AX14"/>
    <mergeCell ref="AN15:AO15"/>
    <mergeCell ref="AP15:AQ15"/>
    <mergeCell ref="AW15:AX15"/>
    <mergeCell ref="AN16:AO16"/>
    <mergeCell ref="AP16:AQ16"/>
    <mergeCell ref="AW16:AX16"/>
    <mergeCell ref="AA42:AB42"/>
    <mergeCell ref="AC42:AD42"/>
    <mergeCell ref="AJ42:AK42"/>
    <mergeCell ref="AN14:AO14"/>
    <mergeCell ref="AP14:AQ14"/>
    <mergeCell ref="AA40:AB40"/>
    <mergeCell ref="AC40:AD40"/>
    <mergeCell ref="AJ40:AK40"/>
    <mergeCell ref="AA41:AB41"/>
    <mergeCell ref="AC41:AD41"/>
    <mergeCell ref="AJ41:AK41"/>
    <mergeCell ref="AA38:AB38"/>
    <mergeCell ref="AC38:AD38"/>
    <mergeCell ref="AJ38:AK38"/>
    <mergeCell ref="AA39:AB39"/>
    <mergeCell ref="AC39:AD39"/>
    <mergeCell ref="AJ39:AK39"/>
    <mergeCell ref="AN19:AO19"/>
    <mergeCell ref="AP19:AQ19"/>
    <mergeCell ref="AW19:AX19"/>
    <mergeCell ref="AN20:AO20"/>
    <mergeCell ref="AP20:AQ20"/>
    <mergeCell ref="AW20:AX20"/>
    <mergeCell ref="AN17:AO17"/>
    <mergeCell ref="AP17:AQ17"/>
    <mergeCell ref="AW17:AX17"/>
    <mergeCell ref="AN18:AO18"/>
    <mergeCell ref="AP18:AQ18"/>
    <mergeCell ref="AW18:AX18"/>
    <mergeCell ref="AN26:AO26"/>
    <mergeCell ref="AP26:AY27"/>
    <mergeCell ref="AN27:AO27"/>
    <mergeCell ref="AN29:AY29"/>
    <mergeCell ref="AP31:AQ32"/>
    <mergeCell ref="AR31:AV31"/>
    <mergeCell ref="AW31:AX32"/>
    <mergeCell ref="AY31:AY32"/>
    <mergeCell ref="AN21:AO21"/>
    <mergeCell ref="AP21:AQ21"/>
    <mergeCell ref="AW21:AX21"/>
    <mergeCell ref="AN22:AO22"/>
    <mergeCell ref="AP22:AQ22"/>
    <mergeCell ref="AW22:AX22"/>
    <mergeCell ref="AP35:AQ35"/>
    <mergeCell ref="AW35:AX35"/>
    <mergeCell ref="AN36:AO36"/>
    <mergeCell ref="AP36:AQ36"/>
    <mergeCell ref="AW36:AX36"/>
    <mergeCell ref="AN33:AO33"/>
    <mergeCell ref="AP33:AQ33"/>
    <mergeCell ref="AW33:AX33"/>
    <mergeCell ref="AN34:AO34"/>
    <mergeCell ref="AP34:AQ34"/>
    <mergeCell ref="AW34:AX34"/>
    <mergeCell ref="BA14:BB14"/>
    <mergeCell ref="BC14:BD14"/>
    <mergeCell ref="BJ14:BK14"/>
    <mergeCell ref="BA15:BB15"/>
    <mergeCell ref="BC15:BD15"/>
    <mergeCell ref="AN41:AO41"/>
    <mergeCell ref="AP41:AQ41"/>
    <mergeCell ref="AW41:AX41"/>
    <mergeCell ref="AN42:AO42"/>
    <mergeCell ref="AP42:AQ42"/>
    <mergeCell ref="AW42:AX42"/>
    <mergeCell ref="AN39:AO39"/>
    <mergeCell ref="AP39:AQ39"/>
    <mergeCell ref="AW39:AX39"/>
    <mergeCell ref="AN40:AO40"/>
    <mergeCell ref="AP40:AQ40"/>
    <mergeCell ref="AW40:AX40"/>
    <mergeCell ref="AN37:AO37"/>
    <mergeCell ref="AP37:AQ37"/>
    <mergeCell ref="AW37:AX37"/>
    <mergeCell ref="AN38:AO38"/>
    <mergeCell ref="AP38:AQ38"/>
    <mergeCell ref="AW38:AX38"/>
    <mergeCell ref="AN35:AO35"/>
    <mergeCell ref="BA6:BB6"/>
    <mergeCell ref="BC6:BL7"/>
    <mergeCell ref="BA7:BB7"/>
    <mergeCell ref="BA9:BL9"/>
    <mergeCell ref="BC11:BD12"/>
    <mergeCell ref="BE11:BI11"/>
    <mergeCell ref="BJ11:BK12"/>
    <mergeCell ref="BL11:BL12"/>
    <mergeCell ref="BA13:BB13"/>
    <mergeCell ref="BC13:BD13"/>
    <mergeCell ref="BJ13:BK13"/>
    <mergeCell ref="BA18:BB18"/>
    <mergeCell ref="BC18:BD18"/>
    <mergeCell ref="BJ18:BK18"/>
    <mergeCell ref="BA19:BB19"/>
    <mergeCell ref="BC19:BD19"/>
    <mergeCell ref="BJ19:BK19"/>
    <mergeCell ref="BJ15:BK15"/>
    <mergeCell ref="BA16:BB16"/>
    <mergeCell ref="BC16:BD16"/>
    <mergeCell ref="BJ16:BK16"/>
    <mergeCell ref="BA17:BB17"/>
    <mergeCell ref="BC17:BD17"/>
    <mergeCell ref="BJ17:BK17"/>
    <mergeCell ref="BA22:BB22"/>
    <mergeCell ref="BC22:BD22"/>
    <mergeCell ref="BJ22:BK22"/>
    <mergeCell ref="BA26:BB26"/>
    <mergeCell ref="BC26:BL27"/>
    <mergeCell ref="BA27:BB27"/>
    <mergeCell ref="BA20:BB20"/>
    <mergeCell ref="BC20:BD20"/>
    <mergeCell ref="BJ20:BK20"/>
    <mergeCell ref="BA21:BB21"/>
    <mergeCell ref="BC21:BD21"/>
    <mergeCell ref="BJ21:BK21"/>
    <mergeCell ref="BA34:BB34"/>
    <mergeCell ref="BC34:BD34"/>
    <mergeCell ref="BJ34:BK34"/>
    <mergeCell ref="BA35:BB35"/>
    <mergeCell ref="BC35:BD35"/>
    <mergeCell ref="BJ35:BK35"/>
    <mergeCell ref="BA29:BL29"/>
    <mergeCell ref="BC31:BD32"/>
    <mergeCell ref="BE31:BI31"/>
    <mergeCell ref="BJ31:BK32"/>
    <mergeCell ref="BL31:BL32"/>
    <mergeCell ref="BA33:BB33"/>
    <mergeCell ref="BC33:BD33"/>
    <mergeCell ref="BJ33:BK33"/>
    <mergeCell ref="BA38:BB38"/>
    <mergeCell ref="BC38:BD38"/>
    <mergeCell ref="BJ38:BK38"/>
    <mergeCell ref="BA39:BB39"/>
    <mergeCell ref="BC39:BD39"/>
    <mergeCell ref="BJ39:BK39"/>
    <mergeCell ref="BA36:BB36"/>
    <mergeCell ref="BC36:BD36"/>
    <mergeCell ref="BJ36:BK36"/>
    <mergeCell ref="BA37:BB37"/>
    <mergeCell ref="BC37:BD37"/>
    <mergeCell ref="BJ37:BK37"/>
    <mergeCell ref="BA40:BB40"/>
    <mergeCell ref="BC40:BD40"/>
    <mergeCell ref="BJ40:BK40"/>
    <mergeCell ref="BA41:BB41"/>
    <mergeCell ref="BC41:BD41"/>
    <mergeCell ref="BJ41:BK41"/>
    <mergeCell ref="BA42:BB42"/>
    <mergeCell ref="BC42:BD42"/>
    <mergeCell ref="BJ42:BK42"/>
  </mergeCells>
  <printOptions horizontalCentered="1"/>
  <pageMargins left="0.59055118110236227" right="0.59055118110236227" top="0.78740157480314965" bottom="0.78740157480314965" header="0.31496062992125984" footer="0.31496062992125984"/>
  <pageSetup paperSize="9" orientation="portrait" r:id="rId1"/>
  <colBreaks count="4" manualBreakCount="4">
    <brk id="13" max="1048575" man="1"/>
    <brk id="26" max="1048575" man="1"/>
    <brk id="39" max="1048575" man="1"/>
    <brk id="52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0"/>
  <sheetViews>
    <sheetView showGridLines="0" zoomScale="110" zoomScaleNormal="110" workbookViewId="0">
      <selection activeCell="C1" sqref="C1"/>
    </sheetView>
  </sheetViews>
  <sheetFormatPr baseColWidth="10" defaultColWidth="5.7109375" defaultRowHeight="15" customHeight="1"/>
  <cols>
    <col min="1" max="10" width="5.7109375" style="2"/>
    <col min="11" max="11" width="2.7109375" style="2" customWidth="1"/>
    <col min="12" max="12" width="8.7109375" style="2" customWidth="1"/>
    <col min="13" max="16384" width="5.7109375" style="2"/>
  </cols>
  <sheetData>
    <row r="1" spans="1:15" ht="15" customHeight="1">
      <c r="O1" s="1" t="str">
        <f>DATOS!O1</f>
        <v>Modalidad 2: Solicitud Programa de actuaciones no económicas de apoyo a la I+D</v>
      </c>
    </row>
    <row r="2" spans="1:15" ht="15" customHeight="1">
      <c r="O2" s="1" t="str">
        <f>DATOS!O2</f>
        <v xml:space="preserve">Solicitante: </v>
      </c>
    </row>
    <row r="3" spans="1:15" ht="15" customHeight="1">
      <c r="O3" s="1" t="str">
        <f>DATOS!O3</f>
        <v xml:space="preserve">Programa: </v>
      </c>
    </row>
    <row r="5" spans="1:15" ht="15" customHeight="1" thickBot="1"/>
    <row r="6" spans="1:15" ht="15" customHeight="1" thickBot="1">
      <c r="A6" s="44" t="s">
        <v>203</v>
      </c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6"/>
    </row>
    <row r="7" spans="1:15" ht="15" customHeight="1" thickBot="1"/>
    <row r="8" spans="1:15" s="4" customFormat="1" ht="15" customHeight="1">
      <c r="B8" s="9" t="s">
        <v>47</v>
      </c>
      <c r="C8" s="10"/>
      <c r="D8" s="10"/>
      <c r="E8" s="10"/>
      <c r="F8" s="10"/>
      <c r="G8" s="10"/>
      <c r="H8" s="10"/>
      <c r="I8" s="10"/>
      <c r="J8" s="10"/>
      <c r="K8" s="10"/>
      <c r="L8" s="10"/>
      <c r="M8" s="80" t="s">
        <v>31</v>
      </c>
      <c r="N8" s="80"/>
      <c r="O8" s="83"/>
    </row>
    <row r="9" spans="1:15" s="4" customFormat="1" ht="15" customHeight="1">
      <c r="B9" s="11"/>
      <c r="C9" s="12"/>
      <c r="D9" s="12"/>
      <c r="E9" s="12"/>
      <c r="F9" s="12"/>
      <c r="G9" s="12"/>
      <c r="H9" s="12"/>
      <c r="I9" s="12"/>
      <c r="J9" s="12"/>
      <c r="K9" s="12"/>
      <c r="L9" s="13" t="s">
        <v>82</v>
      </c>
      <c r="M9" s="94" t="str">
        <f>IF('GASTO RRHH'!L23=0,"",'GASTO RRHH'!L23)</f>
        <v/>
      </c>
      <c r="N9" s="94"/>
      <c r="O9" s="95"/>
    </row>
    <row r="10" spans="1:15" s="4" customFormat="1" ht="15" customHeight="1">
      <c r="B10" s="11"/>
      <c r="C10" s="12"/>
      <c r="D10" s="12"/>
      <c r="E10" s="12"/>
      <c r="F10" s="12"/>
      <c r="G10" s="12"/>
      <c r="H10" s="12"/>
      <c r="I10" s="12"/>
      <c r="J10" s="12"/>
      <c r="K10" s="12"/>
      <c r="L10" s="13" t="s">
        <v>192</v>
      </c>
      <c r="M10" s="94" t="str">
        <f>IF('GASTO RRHH'!L43=0,"",'GASTO RRHH'!L43)</f>
        <v/>
      </c>
      <c r="N10" s="94"/>
      <c r="O10" s="95"/>
    </row>
    <row r="11" spans="1:15" s="4" customFormat="1" ht="15" customHeight="1">
      <c r="B11" s="11"/>
      <c r="C11" s="12"/>
      <c r="D11" s="12"/>
      <c r="E11" s="12"/>
      <c r="F11" s="12"/>
      <c r="G11" s="12"/>
      <c r="H11" s="12"/>
      <c r="I11" s="12"/>
      <c r="J11" s="12"/>
      <c r="K11" s="12"/>
      <c r="L11" s="13" t="s">
        <v>183</v>
      </c>
      <c r="M11" s="94" t="str">
        <f>IF('GASTO RRHH'!Y23=0,"",'GASTO RRHH'!Y23)</f>
        <v/>
      </c>
      <c r="N11" s="94"/>
      <c r="O11" s="95"/>
    </row>
    <row r="12" spans="1:15" s="4" customFormat="1" ht="15" customHeight="1">
      <c r="B12" s="11"/>
      <c r="C12" s="12"/>
      <c r="D12" s="12"/>
      <c r="E12" s="12"/>
      <c r="F12" s="12"/>
      <c r="G12" s="12"/>
      <c r="H12" s="12"/>
      <c r="I12" s="12"/>
      <c r="J12" s="12"/>
      <c r="K12" s="12"/>
      <c r="L12" s="13" t="s">
        <v>193</v>
      </c>
      <c r="M12" s="94" t="str">
        <f>IF('GASTO RRHH'!Y43=0,"",'GASTO RRHH'!Y43)</f>
        <v/>
      </c>
      <c r="N12" s="94"/>
      <c r="O12" s="95"/>
    </row>
    <row r="13" spans="1:15" s="4" customFormat="1" ht="15" customHeight="1">
      <c r="B13" s="11"/>
      <c r="C13" s="12"/>
      <c r="D13" s="12"/>
      <c r="E13" s="12"/>
      <c r="F13" s="12"/>
      <c r="G13" s="12"/>
      <c r="H13" s="12"/>
      <c r="I13" s="12"/>
      <c r="J13" s="12"/>
      <c r="K13" s="12"/>
      <c r="L13" s="13" t="s">
        <v>184</v>
      </c>
      <c r="M13" s="94" t="str">
        <f>IF('GASTO RRHH'!AL23=0,"",'GASTO RRHH'!AL23)</f>
        <v/>
      </c>
      <c r="N13" s="94"/>
      <c r="O13" s="95"/>
    </row>
    <row r="14" spans="1:15" s="4" customFormat="1" ht="15" customHeight="1">
      <c r="B14" s="11"/>
      <c r="C14" s="12"/>
      <c r="D14" s="12"/>
      <c r="E14" s="12"/>
      <c r="F14" s="12"/>
      <c r="G14" s="12"/>
      <c r="H14" s="12"/>
      <c r="I14" s="12"/>
      <c r="J14" s="12"/>
      <c r="K14" s="12"/>
      <c r="L14" s="13" t="s">
        <v>194</v>
      </c>
      <c r="M14" s="94" t="str">
        <f>IF('GASTO RRHH'!AL43=0,"",'GASTO RRHH'!AL43)</f>
        <v/>
      </c>
      <c r="N14" s="94"/>
      <c r="O14" s="95"/>
    </row>
    <row r="15" spans="1:15" s="4" customFormat="1" ht="15" customHeight="1">
      <c r="B15" s="11"/>
      <c r="C15" s="12"/>
      <c r="D15" s="12"/>
      <c r="E15" s="12"/>
      <c r="F15" s="12"/>
      <c r="G15" s="12"/>
      <c r="H15" s="12"/>
      <c r="I15" s="12"/>
      <c r="J15" s="12"/>
      <c r="K15" s="12"/>
      <c r="L15" s="13" t="s">
        <v>185</v>
      </c>
      <c r="M15" s="94" t="str">
        <f>IF('GASTO RRHH'!AY23=0,"",'GASTO RRHH'!AY23)</f>
        <v/>
      </c>
      <c r="N15" s="94"/>
      <c r="O15" s="95"/>
    </row>
    <row r="16" spans="1:15" s="4" customFormat="1" ht="15" customHeight="1">
      <c r="B16" s="11"/>
      <c r="C16" s="12"/>
      <c r="D16" s="12"/>
      <c r="E16" s="12"/>
      <c r="F16" s="12"/>
      <c r="G16" s="12"/>
      <c r="H16" s="12"/>
      <c r="I16" s="12"/>
      <c r="J16" s="12"/>
      <c r="K16" s="12"/>
      <c r="L16" s="13" t="s">
        <v>195</v>
      </c>
      <c r="M16" s="94" t="str">
        <f>IF('GASTO RRHH'!AY43=0,"",'GASTO RRHH'!AY43)</f>
        <v/>
      </c>
      <c r="N16" s="94"/>
      <c r="O16" s="95"/>
    </row>
    <row r="17" spans="2:15" s="4" customFormat="1" ht="15" customHeight="1">
      <c r="B17" s="11"/>
      <c r="C17" s="12"/>
      <c r="D17" s="12"/>
      <c r="E17" s="12"/>
      <c r="F17" s="12"/>
      <c r="G17" s="12"/>
      <c r="H17" s="12"/>
      <c r="I17" s="12"/>
      <c r="J17" s="12"/>
      <c r="K17" s="12"/>
      <c r="L17" s="13" t="s">
        <v>186</v>
      </c>
      <c r="M17" s="94" t="str">
        <f>IF('GASTO RRHH'!BL23=0,"",'GASTO RRHH'!BL23)</f>
        <v/>
      </c>
      <c r="N17" s="94"/>
      <c r="O17" s="95"/>
    </row>
    <row r="18" spans="2:15" s="4" customFormat="1" ht="15" customHeight="1">
      <c r="B18" s="11"/>
      <c r="C18" s="12"/>
      <c r="D18" s="12"/>
      <c r="E18" s="12"/>
      <c r="F18" s="12"/>
      <c r="G18" s="12"/>
      <c r="H18" s="12"/>
      <c r="I18" s="12"/>
      <c r="J18" s="12"/>
      <c r="K18" s="12"/>
      <c r="L18" s="13" t="s">
        <v>196</v>
      </c>
      <c r="M18" s="94" t="str">
        <f>IF('GASTO RRHH'!BL43=0,"",'GASTO RRHH'!BL43)</f>
        <v/>
      </c>
      <c r="N18" s="94"/>
      <c r="O18" s="95"/>
    </row>
    <row r="19" spans="2:15" s="4" customFormat="1" ht="15" customHeight="1" thickBot="1">
      <c r="B19" s="14"/>
      <c r="C19" s="15"/>
      <c r="D19" s="15"/>
      <c r="E19" s="15"/>
      <c r="F19" s="15"/>
      <c r="G19" s="15"/>
      <c r="H19" s="15"/>
      <c r="I19" s="15"/>
      <c r="J19" s="15"/>
      <c r="K19" s="15"/>
      <c r="L19" s="16" t="s">
        <v>45</v>
      </c>
      <c r="M19" s="99">
        <f>SUM(M9:O18)</f>
        <v>0</v>
      </c>
      <c r="N19" s="99"/>
      <c r="O19" s="100"/>
    </row>
    <row r="20" spans="2:15" s="4" customFormat="1" ht="15" customHeight="1" thickBot="1"/>
    <row r="21" spans="2:15" s="4" customFormat="1" ht="15" customHeight="1">
      <c r="B21" s="9" t="s">
        <v>46</v>
      </c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80" t="s">
        <v>31</v>
      </c>
      <c r="N21" s="80"/>
      <c r="O21" s="83"/>
    </row>
    <row r="22" spans="2:15" s="4" customFormat="1" ht="15" customHeight="1">
      <c r="B22" s="11"/>
      <c r="C22" s="12"/>
      <c r="D22" s="12"/>
      <c r="E22" s="12"/>
      <c r="F22" s="12"/>
      <c r="G22" s="12"/>
      <c r="H22" s="12"/>
      <c r="I22" s="12"/>
      <c r="J22" s="12"/>
      <c r="K22" s="12"/>
      <c r="L22" s="13" t="s">
        <v>25</v>
      </c>
      <c r="M22" s="94" t="str">
        <f>IF(Hoja1!T2=0,"",Hoja1!T2)</f>
        <v/>
      </c>
      <c r="N22" s="94"/>
      <c r="O22" s="95"/>
    </row>
    <row r="23" spans="2:15" s="4" customFormat="1" ht="15" customHeight="1">
      <c r="B23" s="11"/>
      <c r="C23" s="12"/>
      <c r="D23" s="12"/>
      <c r="E23" s="12"/>
      <c r="F23" s="12"/>
      <c r="G23" s="12"/>
      <c r="H23" s="12"/>
      <c r="I23" s="12"/>
      <c r="J23" s="12"/>
      <c r="K23" s="12"/>
      <c r="L23" s="13" t="s">
        <v>26</v>
      </c>
      <c r="M23" s="94" t="str">
        <f>IF(Hoja1!T3=0,"",Hoja1!T3)</f>
        <v/>
      </c>
      <c r="N23" s="94"/>
      <c r="O23" s="95"/>
    </row>
    <row r="24" spans="2:15" s="4" customFormat="1" ht="15" customHeight="1">
      <c r="B24" s="11"/>
      <c r="C24" s="12"/>
      <c r="D24" s="12"/>
      <c r="E24" s="12"/>
      <c r="F24" s="12"/>
      <c r="G24" s="12"/>
      <c r="H24" s="12"/>
      <c r="I24" s="12"/>
      <c r="J24" s="12"/>
      <c r="K24" s="12"/>
      <c r="L24" s="13" t="s">
        <v>27</v>
      </c>
      <c r="M24" s="94" t="str">
        <f>IF(Hoja1!T4=0,"",Hoja1!T4)</f>
        <v/>
      </c>
      <c r="N24" s="94"/>
      <c r="O24" s="95"/>
    </row>
    <row r="25" spans="2:15" s="4" customFormat="1" ht="15" customHeight="1">
      <c r="B25" s="11"/>
      <c r="C25" s="12"/>
      <c r="D25" s="12"/>
      <c r="E25" s="12"/>
      <c r="F25" s="12"/>
      <c r="G25" s="12"/>
      <c r="H25" s="12"/>
      <c r="I25" s="12"/>
      <c r="J25" s="12"/>
      <c r="K25" s="12"/>
      <c r="L25" s="13" t="s">
        <v>28</v>
      </c>
      <c r="M25" s="94" t="str">
        <f>IF(Hoja1!T5=0,"",Hoja1!T5)</f>
        <v/>
      </c>
      <c r="N25" s="94"/>
      <c r="O25" s="95"/>
    </row>
    <row r="26" spans="2:15" s="4" customFormat="1" ht="15" customHeight="1">
      <c r="B26" s="11"/>
      <c r="C26" s="12"/>
      <c r="D26" s="12"/>
      <c r="E26" s="12"/>
      <c r="F26" s="12"/>
      <c r="G26" s="12"/>
      <c r="H26" s="12"/>
      <c r="I26" s="12"/>
      <c r="J26" s="12"/>
      <c r="K26" s="12"/>
      <c r="L26" s="13" t="s">
        <v>29</v>
      </c>
      <c r="M26" s="94" t="str">
        <f>IF(Hoja1!T6=0,"",Hoja1!T6)</f>
        <v/>
      </c>
      <c r="N26" s="94"/>
      <c r="O26" s="95"/>
    </row>
    <row r="27" spans="2:15" s="4" customFormat="1" ht="15" customHeight="1" thickBot="1">
      <c r="B27" s="14"/>
      <c r="C27" s="15"/>
      <c r="D27" s="15"/>
      <c r="E27" s="15"/>
      <c r="F27" s="15"/>
      <c r="G27" s="15"/>
      <c r="H27" s="15"/>
      <c r="I27" s="15"/>
      <c r="J27" s="15"/>
      <c r="K27" s="17"/>
      <c r="L27" s="16" t="s">
        <v>36</v>
      </c>
      <c r="M27" s="99">
        <f>SUM(M22:O26)</f>
        <v>0</v>
      </c>
      <c r="N27" s="99"/>
      <c r="O27" s="100"/>
    </row>
    <row r="28" spans="2:15" s="4" customFormat="1" ht="15" customHeight="1" thickBot="1"/>
    <row r="29" spans="2:15" s="4" customFormat="1" ht="15" customHeight="1">
      <c r="B29" s="9" t="s">
        <v>37</v>
      </c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80" t="s">
        <v>31</v>
      </c>
      <c r="N29" s="80"/>
      <c r="O29" s="83"/>
    </row>
    <row r="30" spans="2:15" s="4" customFormat="1" ht="15" customHeight="1">
      <c r="B30" s="11"/>
      <c r="C30" s="12"/>
      <c r="D30" s="12"/>
      <c r="E30" s="12"/>
      <c r="F30" s="12"/>
      <c r="G30" s="12"/>
      <c r="H30" s="12"/>
      <c r="I30" s="12"/>
      <c r="J30" s="12"/>
      <c r="K30" s="12"/>
      <c r="L30" s="13" t="s">
        <v>48</v>
      </c>
      <c r="M30" s="94" t="str">
        <f>IF(Hoja1!X2=0,"",Hoja1!X2)</f>
        <v/>
      </c>
      <c r="N30" s="94"/>
      <c r="O30" s="95"/>
    </row>
    <row r="31" spans="2:15" s="4" customFormat="1" ht="15" customHeight="1">
      <c r="B31" s="11"/>
      <c r="C31" s="12"/>
      <c r="D31" s="12"/>
      <c r="E31" s="12"/>
      <c r="F31" s="12"/>
      <c r="G31" s="12"/>
      <c r="H31" s="12"/>
      <c r="I31" s="12"/>
      <c r="J31" s="12"/>
      <c r="K31" s="12"/>
      <c r="L31" s="13" t="s">
        <v>49</v>
      </c>
      <c r="M31" s="94" t="str">
        <f>IF(Hoja1!X3=0,"",Hoja1!X3)</f>
        <v/>
      </c>
      <c r="N31" s="94"/>
      <c r="O31" s="95"/>
    </row>
    <row r="32" spans="2:15" s="4" customFormat="1" ht="15" customHeight="1">
      <c r="B32" s="11"/>
      <c r="C32" s="12"/>
      <c r="D32" s="12"/>
      <c r="E32" s="12"/>
      <c r="F32" s="12"/>
      <c r="G32" s="12"/>
      <c r="H32" s="12"/>
      <c r="I32" s="12"/>
      <c r="J32" s="12"/>
      <c r="K32" s="12"/>
      <c r="L32" s="13" t="s">
        <v>50</v>
      </c>
      <c r="M32" s="94" t="str">
        <f>IF(Hoja1!X4=0,"",Hoja1!X4)</f>
        <v/>
      </c>
      <c r="N32" s="94"/>
      <c r="O32" s="95"/>
    </row>
    <row r="33" spans="2:15" s="4" customFormat="1" ht="15" customHeight="1">
      <c r="B33" s="11"/>
      <c r="C33" s="12"/>
      <c r="D33" s="12"/>
      <c r="E33" s="12"/>
      <c r="F33" s="12"/>
      <c r="G33" s="12"/>
      <c r="H33" s="12"/>
      <c r="I33" s="12"/>
      <c r="J33" s="12"/>
      <c r="K33" s="12"/>
      <c r="L33" s="13" t="s">
        <v>51</v>
      </c>
      <c r="M33" s="94" t="str">
        <f>IF(Hoja1!X5=0,"",Hoja1!X5)</f>
        <v/>
      </c>
      <c r="N33" s="94"/>
      <c r="O33" s="95"/>
    </row>
    <row r="34" spans="2:15" s="4" customFormat="1" ht="15" customHeight="1">
      <c r="B34" s="11"/>
      <c r="C34" s="12"/>
      <c r="D34" s="12"/>
      <c r="E34" s="12"/>
      <c r="F34" s="12"/>
      <c r="G34" s="12"/>
      <c r="H34" s="12"/>
      <c r="I34" s="12"/>
      <c r="J34" s="12"/>
      <c r="K34" s="12"/>
      <c r="L34" s="13" t="s">
        <v>52</v>
      </c>
      <c r="M34" s="94" t="str">
        <f>IF(Hoja1!X6=0,"",Hoja1!X6)</f>
        <v/>
      </c>
      <c r="N34" s="94"/>
      <c r="O34" s="95"/>
    </row>
    <row r="35" spans="2:15" s="4" customFormat="1" ht="15" customHeight="1" thickBot="1">
      <c r="B35" s="14"/>
      <c r="C35" s="15"/>
      <c r="D35" s="15"/>
      <c r="E35" s="15"/>
      <c r="F35" s="15"/>
      <c r="G35" s="15"/>
      <c r="H35" s="15"/>
      <c r="I35" s="15"/>
      <c r="J35" s="15"/>
      <c r="K35" s="15"/>
      <c r="L35" s="16" t="s">
        <v>36</v>
      </c>
      <c r="M35" s="99">
        <f>SUM(M30:O34)</f>
        <v>0</v>
      </c>
      <c r="N35" s="99"/>
      <c r="O35" s="100"/>
    </row>
    <row r="36" spans="2:15" s="4" customFormat="1" ht="15" customHeight="1" thickBot="1"/>
    <row r="37" spans="2:15" s="4" customFormat="1" ht="15" customHeight="1">
      <c r="B37" s="9" t="s">
        <v>74</v>
      </c>
      <c r="C37" s="10"/>
      <c r="D37" s="10"/>
      <c r="E37" s="10"/>
      <c r="F37" s="10"/>
      <c r="G37" s="10"/>
      <c r="H37" s="28"/>
      <c r="I37" s="29"/>
      <c r="J37" s="30"/>
      <c r="K37" s="10"/>
      <c r="L37" s="31"/>
      <c r="M37" s="37"/>
      <c r="N37" s="37"/>
      <c r="O37" s="38"/>
    </row>
    <row r="38" spans="2:15" s="4" customFormat="1" ht="15" customHeight="1">
      <c r="B38" s="32"/>
      <c r="C38" s="25"/>
      <c r="D38" s="25"/>
      <c r="E38" s="25"/>
      <c r="F38" s="25"/>
      <c r="G38" s="25"/>
      <c r="H38" s="26"/>
      <c r="I38" s="27"/>
      <c r="J38" s="96" t="s">
        <v>75</v>
      </c>
      <c r="K38" s="97"/>
      <c r="L38" s="98"/>
      <c r="M38" s="104">
        <f>M19</f>
        <v>0</v>
      </c>
      <c r="N38" s="97"/>
      <c r="O38" s="105"/>
    </row>
    <row r="39" spans="2:15" s="4" customFormat="1" ht="15" customHeight="1">
      <c r="B39" s="32"/>
      <c r="C39" s="25"/>
      <c r="D39" s="25"/>
      <c r="E39" s="25"/>
      <c r="F39" s="25"/>
      <c r="G39" s="25"/>
      <c r="H39" s="26"/>
      <c r="I39" s="27"/>
      <c r="J39" s="96" t="s">
        <v>76</v>
      </c>
      <c r="K39" s="97"/>
      <c r="L39" s="98"/>
      <c r="M39" s="101">
        <v>0.15</v>
      </c>
      <c r="N39" s="102"/>
      <c r="O39" s="103"/>
    </row>
    <row r="40" spans="2:15" s="4" customFormat="1" ht="15" customHeight="1" thickBot="1">
      <c r="B40" s="33"/>
      <c r="C40" s="17"/>
      <c r="D40" s="17"/>
      <c r="E40" s="17"/>
      <c r="F40" s="17"/>
      <c r="G40" s="17"/>
      <c r="H40" s="34"/>
      <c r="I40" s="35"/>
      <c r="J40" s="36"/>
      <c r="K40" s="17"/>
      <c r="L40" s="16" t="s">
        <v>36</v>
      </c>
      <c r="M40" s="99">
        <f>M38*M39</f>
        <v>0</v>
      </c>
      <c r="N40" s="99"/>
      <c r="O40" s="100"/>
    </row>
    <row r="41" spans="2:15" s="4" customFormat="1" ht="15" customHeight="1" thickBot="1"/>
    <row r="42" spans="2:15" ht="15" customHeight="1" thickBot="1">
      <c r="H42" s="18"/>
      <c r="I42" s="19"/>
      <c r="J42" s="19"/>
      <c r="K42" s="20"/>
      <c r="L42" s="20" t="s">
        <v>202</v>
      </c>
      <c r="M42" s="92">
        <f>M19+M40+M27+M35</f>
        <v>0</v>
      </c>
      <c r="N42" s="92"/>
      <c r="O42" s="93"/>
    </row>
    <row r="48" spans="2:15" ht="15" customHeight="1">
      <c r="O48" s="1" t="s">
        <v>0</v>
      </c>
    </row>
    <row r="49" spans="15:15" ht="15" customHeight="1">
      <c r="O49" s="3" t="s">
        <v>1</v>
      </c>
    </row>
    <row r="50" spans="15:15" ht="15" customHeight="1">
      <c r="O50" s="3" t="s">
        <v>73</v>
      </c>
    </row>
  </sheetData>
  <sheetProtection algorithmName="SHA-512" hashValue="dRrnCxgEMrJrLxWMw7zTtiaGFAVeOCDULqHBUmYjsZlxqrEF5LjCQISVGz/nO0HHOlODxrwZObHY+PuDefJ/7g==" saltValue="M1BY2v24Xyo1NX26JN98pw==" spinCount="100000" sheet="1" objects="1" scenarios="1"/>
  <mergeCells count="33">
    <mergeCell ref="M17:O17"/>
    <mergeCell ref="M13:O13"/>
    <mergeCell ref="A6:O6"/>
    <mergeCell ref="M14:O14"/>
    <mergeCell ref="M15:O15"/>
    <mergeCell ref="M16:O16"/>
    <mergeCell ref="M8:O8"/>
    <mergeCell ref="M9:O9"/>
    <mergeCell ref="M10:O10"/>
    <mergeCell ref="M11:O11"/>
    <mergeCell ref="M12:O12"/>
    <mergeCell ref="M18:O18"/>
    <mergeCell ref="M19:O19"/>
    <mergeCell ref="M40:O40"/>
    <mergeCell ref="M31:O31"/>
    <mergeCell ref="M33:O33"/>
    <mergeCell ref="M21:O21"/>
    <mergeCell ref="M27:O27"/>
    <mergeCell ref="M22:O22"/>
    <mergeCell ref="M23:O23"/>
    <mergeCell ref="M24:O24"/>
    <mergeCell ref="M39:O39"/>
    <mergeCell ref="M38:O38"/>
    <mergeCell ref="M35:O35"/>
    <mergeCell ref="M25:O25"/>
    <mergeCell ref="M26:O26"/>
    <mergeCell ref="M29:O29"/>
    <mergeCell ref="M42:O42"/>
    <mergeCell ref="M30:O30"/>
    <mergeCell ref="M32:O32"/>
    <mergeCell ref="M34:O34"/>
    <mergeCell ref="J38:L38"/>
    <mergeCell ref="J39:L39"/>
  </mergeCells>
  <printOptions horizontalCentered="1"/>
  <pageMargins left="0.59055118110236227" right="0.59055118110236227" top="0.78740157480314965" bottom="0.78740157480314965" header="0.31496062992125984" footer="0.31496062992125984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39"/>
  <sheetViews>
    <sheetView zoomScale="90" zoomScaleNormal="90" workbookViewId="0">
      <selection sqref="A1:B1"/>
    </sheetView>
  </sheetViews>
  <sheetFormatPr baseColWidth="10" defaultRowHeight="15"/>
  <cols>
    <col min="1" max="1" width="15.85546875" style="108" bestFit="1" customWidth="1"/>
    <col min="2" max="2" width="15.7109375" style="108" customWidth="1"/>
    <col min="3" max="6" width="11.42578125" style="108"/>
    <col min="7" max="16" width="6.7109375" style="108" customWidth="1"/>
    <col min="17" max="25" width="11.42578125" style="108"/>
    <col min="26" max="26" width="3" style="108" bestFit="1" customWidth="1"/>
    <col min="27" max="27" width="11.42578125" style="108"/>
    <col min="28" max="28" width="34.28515625" style="108" customWidth="1"/>
    <col min="29" max="16384" width="11.42578125" style="108"/>
  </cols>
  <sheetData>
    <row r="1" spans="1:51" s="107" customFormat="1">
      <c r="A1" s="106" t="s">
        <v>58</v>
      </c>
      <c r="B1" s="106"/>
      <c r="D1" s="106" t="s">
        <v>35</v>
      </c>
      <c r="E1" s="106"/>
      <c r="F1" s="106"/>
      <c r="G1" s="107" t="s">
        <v>61</v>
      </c>
      <c r="H1" s="107" t="s">
        <v>62</v>
      </c>
      <c r="I1" s="107" t="s">
        <v>63</v>
      </c>
      <c r="J1" s="107" t="s">
        <v>64</v>
      </c>
      <c r="K1" s="107" t="s">
        <v>65</v>
      </c>
      <c r="L1" s="107" t="s">
        <v>66</v>
      </c>
      <c r="M1" s="107" t="s">
        <v>67</v>
      </c>
      <c r="N1" s="107" t="s">
        <v>68</v>
      </c>
      <c r="O1" s="107" t="s">
        <v>69</v>
      </c>
      <c r="P1" s="107" t="s">
        <v>70</v>
      </c>
      <c r="R1" s="106" t="s">
        <v>46</v>
      </c>
      <c r="S1" s="106"/>
      <c r="T1" s="106"/>
      <c r="V1" s="106" t="s">
        <v>60</v>
      </c>
      <c r="W1" s="106"/>
      <c r="X1" s="106"/>
      <c r="AA1" s="106" t="s">
        <v>71</v>
      </c>
      <c r="AB1" s="106"/>
      <c r="AD1" s="107" t="s">
        <v>72</v>
      </c>
    </row>
    <row r="2" spans="1:51">
      <c r="A2" s="108" t="s">
        <v>57</v>
      </c>
      <c r="B2" s="108">
        <f>DATOS!D8</f>
        <v>0</v>
      </c>
      <c r="D2" s="108" t="str">
        <f>RRHH!A9</f>
        <v>T1</v>
      </c>
      <c r="E2" s="108">
        <f>RRHH!I9</f>
        <v>0</v>
      </c>
      <c r="F2" s="108">
        <f>RRHH!V9</f>
        <v>0</v>
      </c>
      <c r="G2" s="108">
        <f>'GASTO RRHH'!I13</f>
        <v>0</v>
      </c>
      <c r="H2" s="108">
        <f>'GASTO RRHH'!I33</f>
        <v>0</v>
      </c>
      <c r="I2" s="108">
        <f>'GASTO RRHH'!V13</f>
        <v>0</v>
      </c>
      <c r="J2" s="108">
        <f>'GASTO RRHH'!V33</f>
        <v>0</v>
      </c>
      <c r="K2" s="108">
        <f>'GASTO RRHH'!AI13</f>
        <v>0</v>
      </c>
      <c r="L2" s="108">
        <f>'GASTO RRHH'!AI33</f>
        <v>0</v>
      </c>
      <c r="M2" s="108">
        <f>'GASTO RRHH'!AV13</f>
        <v>0</v>
      </c>
      <c r="N2" s="108">
        <f>'GASTO RRHH'!AV33</f>
        <v>0</v>
      </c>
      <c r="O2" s="108">
        <f>'GASTO RRHH'!BI13</f>
        <v>0</v>
      </c>
      <c r="P2" s="108">
        <f>'GASTO RRHH'!BI33</f>
        <v>0</v>
      </c>
      <c r="R2" s="108" t="str">
        <f>'GASTOS PROGRAMA'!A9</f>
        <v>C1</v>
      </c>
      <c r="S2" s="108">
        <f>'GASTOS PROGRAMA'!R9:R9</f>
        <v>0</v>
      </c>
      <c r="T2" s="109">
        <f>'GASTOS PROGRAMA'!S9:S9</f>
        <v>0</v>
      </c>
      <c r="V2" s="108" t="str">
        <f>'GASTOS PROGRAMA'!A20</f>
        <v>OG1</v>
      </c>
      <c r="W2" s="108">
        <f>'GASTOS PROGRAMA'!R20</f>
        <v>0</v>
      </c>
      <c r="X2" s="109">
        <f>'GASTOS PROGRAMA'!S20</f>
        <v>0</v>
      </c>
    </row>
    <row r="3" spans="1:51">
      <c r="A3" s="108" t="s">
        <v>204</v>
      </c>
      <c r="B3" s="108">
        <f>DATOS!D13</f>
        <v>0</v>
      </c>
      <c r="D3" s="108" t="str">
        <f>RRHH!A10</f>
        <v>T2</v>
      </c>
      <c r="E3" s="108">
        <f>RRHH!I10</f>
        <v>0</v>
      </c>
      <c r="F3" s="108">
        <f>RRHH!V10</f>
        <v>0</v>
      </c>
      <c r="G3" s="108">
        <f>'GASTO RRHH'!I14</f>
        <v>0</v>
      </c>
      <c r="H3" s="108">
        <f>'GASTO RRHH'!I34</f>
        <v>0</v>
      </c>
      <c r="I3" s="108">
        <f>'GASTO RRHH'!V14</f>
        <v>0</v>
      </c>
      <c r="J3" s="108">
        <f>'GASTO RRHH'!V34</f>
        <v>0</v>
      </c>
      <c r="K3" s="108">
        <f>'GASTO RRHH'!AI14</f>
        <v>0</v>
      </c>
      <c r="L3" s="108">
        <f>'GASTO RRHH'!AI34</f>
        <v>0</v>
      </c>
      <c r="M3" s="108">
        <f>'GASTO RRHH'!AV14</f>
        <v>0</v>
      </c>
      <c r="N3" s="108">
        <f>'GASTO RRHH'!AV34</f>
        <v>0</v>
      </c>
      <c r="O3" s="108">
        <f>'GASTO RRHH'!BI14</f>
        <v>0</v>
      </c>
      <c r="P3" s="108">
        <f>'GASTO RRHH'!BI34</f>
        <v>0</v>
      </c>
      <c r="R3" s="108" t="str">
        <f>'GASTOS PROGRAMA'!A10</f>
        <v>C2</v>
      </c>
      <c r="S3" s="108">
        <f>'GASTOS PROGRAMA'!R10:R10</f>
        <v>0</v>
      </c>
      <c r="T3" s="109">
        <f>'GASTOS PROGRAMA'!S10:S10</f>
        <v>0</v>
      </c>
      <c r="V3" s="108" t="str">
        <f>'GASTOS PROGRAMA'!A21</f>
        <v>OG2</v>
      </c>
      <c r="W3" s="108">
        <f>'GASTOS PROGRAMA'!R21</f>
        <v>0</v>
      </c>
      <c r="X3" s="109">
        <f>'GASTOS PROGRAMA'!S21</f>
        <v>0</v>
      </c>
      <c r="Z3" s="108">
        <v>1</v>
      </c>
      <c r="AA3" s="107" t="s">
        <v>82</v>
      </c>
      <c r="AB3" s="107">
        <f>IF(T('GASTO RRHH'!C6:L7)="",0,T('GASTO RRHH'!C6:L7))</f>
        <v>0</v>
      </c>
      <c r="AD3" s="108">
        <f t="shared" ref="AD3:AD12" si="0">IF(AB3=0,MAX($Z$3:$Z$12)+1,Z3)</f>
        <v>11</v>
      </c>
      <c r="AE3" s="108" t="str">
        <f t="shared" ref="AE3:AE12" si="1">IF(ISERROR(VLOOKUP(SMALL($AD$3:$AD$12,Z3),$Z$3:$AA$12,2,FALSE)),"",VLOOKUP(SMALL($AD$3:$AD$12,Z3),$Z$3:$AA$12,2,FALSE))</f>
        <v/>
      </c>
      <c r="AF3" s="108" t="str">
        <f t="shared" ref="AF3:AF8" si="2">IF(AE3="","",VLOOKUP(AE3,estructura,2,FALSE))</f>
        <v/>
      </c>
      <c r="AS3" s="107"/>
      <c r="AY3" s="107"/>
    </row>
    <row r="4" spans="1:51">
      <c r="A4" s="108" t="s">
        <v>59</v>
      </c>
      <c r="B4" s="108">
        <f>DATOS!A17</f>
        <v>0</v>
      </c>
      <c r="D4" s="108" t="str">
        <f>RRHH!A11</f>
        <v>T3</v>
      </c>
      <c r="E4" s="108">
        <f>RRHH!I11</f>
        <v>0</v>
      </c>
      <c r="F4" s="108">
        <f>RRHH!V11</f>
        <v>0</v>
      </c>
      <c r="G4" s="108">
        <f>'GASTO RRHH'!I15</f>
        <v>0</v>
      </c>
      <c r="H4" s="108">
        <f>'GASTO RRHH'!I35</f>
        <v>0</v>
      </c>
      <c r="I4" s="108">
        <f>'GASTO RRHH'!V15</f>
        <v>0</v>
      </c>
      <c r="J4" s="108">
        <f>'GASTO RRHH'!V35</f>
        <v>0</v>
      </c>
      <c r="K4" s="108">
        <f>'GASTO RRHH'!AI15</f>
        <v>0</v>
      </c>
      <c r="L4" s="108">
        <f>'GASTO RRHH'!AI35</f>
        <v>0</v>
      </c>
      <c r="M4" s="108">
        <f>'GASTO RRHH'!AV15</f>
        <v>0</v>
      </c>
      <c r="N4" s="108">
        <f>'GASTO RRHH'!AV35</f>
        <v>0</v>
      </c>
      <c r="O4" s="108">
        <f>'GASTO RRHH'!BI15</f>
        <v>0</v>
      </c>
      <c r="P4" s="108">
        <f>'GASTO RRHH'!BI35</f>
        <v>0</v>
      </c>
      <c r="R4" s="108" t="str">
        <f>'GASTOS PROGRAMA'!A11</f>
        <v>C3</v>
      </c>
      <c r="S4" s="108">
        <f>'GASTOS PROGRAMA'!R11:R11</f>
        <v>0</v>
      </c>
      <c r="T4" s="109">
        <f>'GASTOS PROGRAMA'!S11:S11</f>
        <v>0</v>
      </c>
      <c r="V4" s="108" t="str">
        <f>'GASTOS PROGRAMA'!A22</f>
        <v>OG3</v>
      </c>
      <c r="W4" s="108">
        <f>'GASTOS PROGRAMA'!R22</f>
        <v>0</v>
      </c>
      <c r="X4" s="109">
        <f>'GASTOS PROGRAMA'!S22</f>
        <v>0</v>
      </c>
      <c r="Z4" s="108">
        <v>2</v>
      </c>
      <c r="AA4" s="107" t="s">
        <v>192</v>
      </c>
      <c r="AB4" s="107">
        <f>IF(T('GASTO RRHH'!C26:L27)="",0,T('GASTO RRHH'!C26:L27))</f>
        <v>0</v>
      </c>
      <c r="AD4" s="108">
        <f t="shared" si="0"/>
        <v>11</v>
      </c>
      <c r="AE4" s="108" t="str">
        <f t="shared" si="1"/>
        <v/>
      </c>
      <c r="AF4" s="108" t="str">
        <f t="shared" si="2"/>
        <v/>
      </c>
    </row>
    <row r="5" spans="1:51">
      <c r="B5" s="108">
        <f>DATOS!A18</f>
        <v>0</v>
      </c>
      <c r="D5" s="108" t="str">
        <f>RRHH!A12</f>
        <v>T4</v>
      </c>
      <c r="E5" s="108">
        <f>RRHH!I12</f>
        <v>0</v>
      </c>
      <c r="F5" s="108">
        <f>RRHH!V12</f>
        <v>0</v>
      </c>
      <c r="G5" s="108">
        <f>'GASTO RRHH'!I16</f>
        <v>0</v>
      </c>
      <c r="H5" s="108">
        <f>'GASTO RRHH'!I36</f>
        <v>0</v>
      </c>
      <c r="I5" s="108">
        <f>'GASTO RRHH'!V16</f>
        <v>0</v>
      </c>
      <c r="J5" s="108">
        <f>'GASTO RRHH'!V36</f>
        <v>0</v>
      </c>
      <c r="K5" s="108">
        <f>'GASTO RRHH'!AI16</f>
        <v>0</v>
      </c>
      <c r="L5" s="108">
        <f>'GASTO RRHH'!AI36</f>
        <v>0</v>
      </c>
      <c r="M5" s="108">
        <f>'GASTO RRHH'!AV16</f>
        <v>0</v>
      </c>
      <c r="N5" s="108">
        <f>'GASTO RRHH'!AV36</f>
        <v>0</v>
      </c>
      <c r="O5" s="108">
        <f>'GASTO RRHH'!BI16</f>
        <v>0</v>
      </c>
      <c r="P5" s="108">
        <f>'GASTO RRHH'!BI36</f>
        <v>0</v>
      </c>
      <c r="R5" s="108" t="str">
        <f>'GASTOS PROGRAMA'!A12</f>
        <v>C4</v>
      </c>
      <c r="S5" s="108">
        <f>'GASTOS PROGRAMA'!R12:R12</f>
        <v>0</v>
      </c>
      <c r="T5" s="109">
        <f>'GASTOS PROGRAMA'!S12:S12</f>
        <v>0</v>
      </c>
      <c r="V5" s="108" t="str">
        <f>'GASTOS PROGRAMA'!A23</f>
        <v>OG4</v>
      </c>
      <c r="W5" s="108">
        <f>'GASTOS PROGRAMA'!R23</f>
        <v>0</v>
      </c>
      <c r="X5" s="109">
        <f>'GASTOS PROGRAMA'!S23</f>
        <v>0</v>
      </c>
      <c r="Z5" s="108">
        <v>3</v>
      </c>
      <c r="AA5" s="107" t="s">
        <v>183</v>
      </c>
      <c r="AB5" s="107">
        <f>IF(T('GASTO RRHH'!P6:Y7)="",0,T('GASTO RRHH'!P6:Y7))</f>
        <v>0</v>
      </c>
      <c r="AD5" s="108">
        <f t="shared" si="0"/>
        <v>11</v>
      </c>
      <c r="AE5" s="108" t="str">
        <f t="shared" si="1"/>
        <v/>
      </c>
      <c r="AF5" s="108" t="str">
        <f t="shared" si="2"/>
        <v/>
      </c>
    </row>
    <row r="6" spans="1:51">
      <c r="B6" s="108">
        <f>DATOS!A19</f>
        <v>0</v>
      </c>
      <c r="D6" s="108" t="str">
        <f>RRHH!A13</f>
        <v>T5</v>
      </c>
      <c r="E6" s="108">
        <f>RRHH!I13</f>
        <v>0</v>
      </c>
      <c r="F6" s="108">
        <f>RRHH!V13</f>
        <v>0</v>
      </c>
      <c r="G6" s="108">
        <f>'GASTO RRHH'!I17</f>
        <v>0</v>
      </c>
      <c r="H6" s="108">
        <f>'GASTO RRHH'!I37</f>
        <v>0</v>
      </c>
      <c r="I6" s="108">
        <f>'GASTO RRHH'!V17</f>
        <v>0</v>
      </c>
      <c r="J6" s="108">
        <f>'GASTO RRHH'!V37</f>
        <v>0</v>
      </c>
      <c r="K6" s="108">
        <f>'GASTO RRHH'!AI17</f>
        <v>0</v>
      </c>
      <c r="L6" s="108">
        <f>'GASTO RRHH'!AI37</f>
        <v>0</v>
      </c>
      <c r="M6" s="108">
        <f>'GASTO RRHH'!AV17</f>
        <v>0</v>
      </c>
      <c r="N6" s="108">
        <f>'GASTO RRHH'!AV37</f>
        <v>0</v>
      </c>
      <c r="O6" s="108">
        <f>'GASTO RRHH'!BI17</f>
        <v>0</v>
      </c>
      <c r="P6" s="108">
        <f>'GASTO RRHH'!BI37</f>
        <v>0</v>
      </c>
      <c r="R6" s="108" t="str">
        <f>'GASTOS PROGRAMA'!A13</f>
        <v>C5</v>
      </c>
      <c r="S6" s="108">
        <f>'GASTOS PROGRAMA'!R13:R13</f>
        <v>0</v>
      </c>
      <c r="T6" s="109">
        <f>'GASTOS PROGRAMA'!S13:S13</f>
        <v>0</v>
      </c>
      <c r="V6" s="108" t="str">
        <f>'GASTOS PROGRAMA'!A24</f>
        <v>OG5</v>
      </c>
      <c r="W6" s="108">
        <f>'GASTOS PROGRAMA'!R24</f>
        <v>0</v>
      </c>
      <c r="X6" s="109">
        <f>'GASTOS PROGRAMA'!S24</f>
        <v>0</v>
      </c>
      <c r="Z6" s="108">
        <v>4</v>
      </c>
      <c r="AA6" s="107" t="s">
        <v>193</v>
      </c>
      <c r="AB6" s="107">
        <f>IF(T('GASTO RRHH'!P26:Y27)="",0,T('GASTO RRHH'!P26:Y27))</f>
        <v>0</v>
      </c>
      <c r="AD6" s="108">
        <f t="shared" si="0"/>
        <v>11</v>
      </c>
      <c r="AE6" s="108" t="str">
        <f t="shared" si="1"/>
        <v/>
      </c>
      <c r="AF6" s="108" t="str">
        <f t="shared" si="2"/>
        <v/>
      </c>
    </row>
    <row r="7" spans="1:51">
      <c r="B7" s="108">
        <f>DATOS!A20</f>
        <v>0</v>
      </c>
      <c r="D7" s="108" t="str">
        <f>RRHH!A14</f>
        <v>T6</v>
      </c>
      <c r="E7" s="108">
        <f>RRHH!I14</f>
        <v>0</v>
      </c>
      <c r="F7" s="108">
        <f>RRHH!V14</f>
        <v>0</v>
      </c>
      <c r="G7" s="108">
        <f>'GASTO RRHH'!I18</f>
        <v>0</v>
      </c>
      <c r="H7" s="108">
        <f>'GASTO RRHH'!I38</f>
        <v>0</v>
      </c>
      <c r="I7" s="108">
        <f>'GASTO RRHH'!V18</f>
        <v>0</v>
      </c>
      <c r="J7" s="108">
        <f>'GASTO RRHH'!V38</f>
        <v>0</v>
      </c>
      <c r="K7" s="108">
        <f>'GASTO RRHH'!AI18</f>
        <v>0</v>
      </c>
      <c r="L7" s="108">
        <f>'GASTO RRHH'!AI38</f>
        <v>0</v>
      </c>
      <c r="M7" s="108">
        <f>'GASTO RRHH'!AV18</f>
        <v>0</v>
      </c>
      <c r="N7" s="108">
        <f>'GASTO RRHH'!AV38</f>
        <v>0</v>
      </c>
      <c r="O7" s="108">
        <f>'GASTO RRHH'!BI18</f>
        <v>0</v>
      </c>
      <c r="P7" s="108">
        <f>'GASTO RRHH'!BI38</f>
        <v>0</v>
      </c>
      <c r="Z7" s="108">
        <v>5</v>
      </c>
      <c r="AA7" s="107" t="s">
        <v>184</v>
      </c>
      <c r="AB7" s="107">
        <f>IF(T('GASTO RRHH'!P26:Y27)="",0,T('GASTO RRHH'!P26:Y27))</f>
        <v>0</v>
      </c>
      <c r="AD7" s="108">
        <f t="shared" si="0"/>
        <v>11</v>
      </c>
      <c r="AE7" s="108" t="str">
        <f t="shared" si="1"/>
        <v/>
      </c>
      <c r="AF7" s="108" t="str">
        <f t="shared" si="2"/>
        <v/>
      </c>
    </row>
    <row r="8" spans="1:51">
      <c r="B8" s="108">
        <f>DATOS!A21</f>
        <v>0</v>
      </c>
      <c r="D8" s="108" t="str">
        <f>RRHH!A15</f>
        <v>T7</v>
      </c>
      <c r="E8" s="108">
        <f>RRHH!I15</f>
        <v>0</v>
      </c>
      <c r="F8" s="108">
        <f>RRHH!V15</f>
        <v>0</v>
      </c>
      <c r="G8" s="108">
        <f>'GASTO RRHH'!I19</f>
        <v>0</v>
      </c>
      <c r="H8" s="108">
        <f>'GASTO RRHH'!I39</f>
        <v>0</v>
      </c>
      <c r="I8" s="108">
        <f>'GASTO RRHH'!V19</f>
        <v>0</v>
      </c>
      <c r="J8" s="108">
        <f>'GASTO RRHH'!V39</f>
        <v>0</v>
      </c>
      <c r="K8" s="108">
        <f>'GASTO RRHH'!AI19</f>
        <v>0</v>
      </c>
      <c r="L8" s="108">
        <f>'GASTO RRHH'!AI39</f>
        <v>0</v>
      </c>
      <c r="M8" s="108">
        <f>'GASTO RRHH'!AV19</f>
        <v>0</v>
      </c>
      <c r="N8" s="108">
        <f>'GASTO RRHH'!AV39</f>
        <v>0</v>
      </c>
      <c r="O8" s="108">
        <f>'GASTO RRHH'!BI19</f>
        <v>0</v>
      </c>
      <c r="P8" s="108">
        <f>'GASTO RRHH'!BI39</f>
        <v>0</v>
      </c>
      <c r="Z8" s="108">
        <v>6</v>
      </c>
      <c r="AA8" s="107" t="s">
        <v>194</v>
      </c>
      <c r="AB8" s="107">
        <f>IF(T('GASTO RRHH'!AC26:AL27)="",0,T('GASTO RRHH'!AC26:AL27))</f>
        <v>0</v>
      </c>
      <c r="AD8" s="108">
        <f t="shared" si="0"/>
        <v>11</v>
      </c>
      <c r="AE8" s="108" t="str">
        <f t="shared" si="1"/>
        <v/>
      </c>
      <c r="AF8" s="108" t="str">
        <f t="shared" si="2"/>
        <v/>
      </c>
    </row>
    <row r="9" spans="1:51">
      <c r="D9" s="108" t="str">
        <f>RRHH!A16</f>
        <v>T8</v>
      </c>
      <c r="E9" s="108">
        <f>RRHH!I16</f>
        <v>0</v>
      </c>
      <c r="F9" s="108">
        <f>RRHH!V16</f>
        <v>0</v>
      </c>
      <c r="G9" s="108">
        <f>'GASTO RRHH'!I20</f>
        <v>0</v>
      </c>
      <c r="H9" s="108">
        <f>'GASTO RRHH'!I40</f>
        <v>0</v>
      </c>
      <c r="I9" s="108">
        <f>'GASTO RRHH'!V20</f>
        <v>0</v>
      </c>
      <c r="J9" s="108">
        <f>'GASTO RRHH'!V40</f>
        <v>0</v>
      </c>
      <c r="K9" s="108">
        <f>'GASTO RRHH'!AI20</f>
        <v>0</v>
      </c>
      <c r="L9" s="108">
        <f>'GASTO RRHH'!AI40</f>
        <v>0</v>
      </c>
      <c r="M9" s="108">
        <f>'GASTO RRHH'!AV20</f>
        <v>0</v>
      </c>
      <c r="N9" s="108">
        <f>'GASTO RRHH'!AV40</f>
        <v>0</v>
      </c>
      <c r="O9" s="108">
        <f>'GASTO RRHH'!BI20</f>
        <v>0</v>
      </c>
      <c r="P9" s="108">
        <f>'GASTO RRHH'!BI40</f>
        <v>0</v>
      </c>
      <c r="Z9" s="108">
        <v>7</v>
      </c>
      <c r="AA9" s="107" t="s">
        <v>185</v>
      </c>
      <c r="AB9" s="107">
        <f>IF(T('GASTO RRHH'!AP6:AY7)="",0,T('GASTO RRHH'!AP6:AY7))</f>
        <v>0</v>
      </c>
      <c r="AD9" s="108">
        <f t="shared" si="0"/>
        <v>11</v>
      </c>
      <c r="AE9" s="108" t="str">
        <f t="shared" si="1"/>
        <v/>
      </c>
      <c r="AF9" s="108" t="str">
        <f t="shared" ref="AF9:AF12" si="3">IF(AE9="","",VLOOKUP(AE9,estructura,2,FALSE))</f>
        <v/>
      </c>
      <c r="AS9" s="107"/>
      <c r="AY9" s="107"/>
    </row>
    <row r="10" spans="1:51">
      <c r="D10" s="108" t="str">
        <f>RRHH!A17</f>
        <v>T9</v>
      </c>
      <c r="E10" s="108">
        <f>RRHH!I17</f>
        <v>0</v>
      </c>
      <c r="F10" s="108">
        <f>RRHH!V17</f>
        <v>0</v>
      </c>
      <c r="G10" s="108">
        <f>'GASTO RRHH'!I21</f>
        <v>0</v>
      </c>
      <c r="H10" s="108">
        <f>'GASTO RRHH'!I41</f>
        <v>0</v>
      </c>
      <c r="I10" s="108">
        <f>'GASTO RRHH'!V21</f>
        <v>0</v>
      </c>
      <c r="J10" s="108">
        <f>'GASTO RRHH'!V41</f>
        <v>0</v>
      </c>
      <c r="K10" s="108">
        <f>'GASTO RRHH'!AI21</f>
        <v>0</v>
      </c>
      <c r="L10" s="108">
        <f>'GASTO RRHH'!AI41</f>
        <v>0</v>
      </c>
      <c r="M10" s="108">
        <f>'GASTO RRHH'!AV21</f>
        <v>0</v>
      </c>
      <c r="N10" s="108">
        <f>'GASTO RRHH'!AV41</f>
        <v>0</v>
      </c>
      <c r="O10" s="108">
        <f>'GASTO RRHH'!BI21</f>
        <v>0</v>
      </c>
      <c r="P10" s="108">
        <f>'GASTO RRHH'!BI41</f>
        <v>0</v>
      </c>
      <c r="Z10" s="108">
        <v>8</v>
      </c>
      <c r="AA10" s="107" t="s">
        <v>195</v>
      </c>
      <c r="AB10" s="107">
        <f>IF(T('GASTO RRHH'!AP26:AY27)="",0,T('GASTO RRHH'!AP26:AY27))</f>
        <v>0</v>
      </c>
      <c r="AD10" s="108">
        <f t="shared" si="0"/>
        <v>11</v>
      </c>
      <c r="AE10" s="108" t="str">
        <f t="shared" si="1"/>
        <v/>
      </c>
      <c r="AF10" s="108" t="str">
        <f t="shared" si="3"/>
        <v/>
      </c>
    </row>
    <row r="11" spans="1:51">
      <c r="D11" s="108" t="str">
        <f>RRHH!A18</f>
        <v>T10</v>
      </c>
      <c r="E11" s="108">
        <f>RRHH!I18</f>
        <v>0</v>
      </c>
      <c r="F11" s="108">
        <f>RRHH!V18</f>
        <v>0</v>
      </c>
      <c r="G11" s="108">
        <f>'GASTO RRHH'!I22</f>
        <v>0</v>
      </c>
      <c r="H11" s="108">
        <f>'GASTO RRHH'!I42</f>
        <v>0</v>
      </c>
      <c r="I11" s="108">
        <f>'GASTO RRHH'!V22</f>
        <v>0</v>
      </c>
      <c r="J11" s="108">
        <f>'GASTO RRHH'!V42</f>
        <v>0</v>
      </c>
      <c r="K11" s="108">
        <f>'GASTO RRHH'!AI22</f>
        <v>0</v>
      </c>
      <c r="L11" s="108">
        <f>'GASTO RRHH'!AI42</f>
        <v>0</v>
      </c>
      <c r="M11" s="108">
        <f>'GASTO RRHH'!AV22</f>
        <v>0</v>
      </c>
      <c r="N11" s="108">
        <f>'GASTO RRHH'!AV42</f>
        <v>0</v>
      </c>
      <c r="O11" s="108">
        <f>'GASTO RRHH'!BI22</f>
        <v>0</v>
      </c>
      <c r="P11" s="108">
        <f>'GASTO RRHH'!BI42</f>
        <v>0</v>
      </c>
      <c r="Z11" s="108">
        <v>9</v>
      </c>
      <c r="AA11" s="107" t="s">
        <v>186</v>
      </c>
      <c r="AB11" s="107">
        <f>IF(T('GASTO RRHH'!BC6:BL7)="",0,T('GASTO RRHH'!BC6:BL7))</f>
        <v>0</v>
      </c>
      <c r="AD11" s="108">
        <f t="shared" si="0"/>
        <v>11</v>
      </c>
      <c r="AE11" s="108" t="str">
        <f t="shared" si="1"/>
        <v/>
      </c>
      <c r="AF11" s="108" t="str">
        <f t="shared" si="3"/>
        <v/>
      </c>
    </row>
    <row r="12" spans="1:51">
      <c r="Z12" s="108">
        <v>10</v>
      </c>
      <c r="AA12" s="107" t="s">
        <v>196</v>
      </c>
      <c r="AB12" s="107">
        <f>IF(T('GASTO RRHH'!BC26:BL27)="",0,T('GASTO RRHH'!BC26:BL27))</f>
        <v>0</v>
      </c>
      <c r="AD12" s="108">
        <f t="shared" si="0"/>
        <v>11</v>
      </c>
      <c r="AE12" s="108" t="str">
        <f t="shared" si="1"/>
        <v/>
      </c>
      <c r="AF12" s="108" t="str">
        <f t="shared" si="3"/>
        <v/>
      </c>
    </row>
    <row r="15" spans="1:51">
      <c r="AS15" s="107"/>
      <c r="AY15" s="107"/>
    </row>
    <row r="21" spans="47:52">
      <c r="AU21" s="107"/>
      <c r="AV21" s="107"/>
      <c r="AZ21" s="107"/>
    </row>
    <row r="27" spans="47:52">
      <c r="AU27" s="107"/>
      <c r="AV27" s="107"/>
      <c r="AZ27" s="107"/>
    </row>
    <row r="33" spans="47:52">
      <c r="AU33" s="107"/>
      <c r="AV33" s="107"/>
      <c r="AZ33" s="107"/>
    </row>
    <row r="39" spans="47:52">
      <c r="AV39" s="107"/>
    </row>
  </sheetData>
  <sheetProtection algorithmName="SHA-512" hashValue="ZWCBdBzBuOGZsdJTDFgiSM8OSnzTZJTKIp6eWP7DlzMOi5uBZnn760zkSBPxpfs5pZWnBLJVyYuhHUxRvt0teQ==" saltValue="rGesz1wQ43q8gf7x4pI6kw==" spinCount="100000" sheet="1" objects="1" scenarios="1"/>
  <mergeCells count="5">
    <mergeCell ref="AA1:AB1"/>
    <mergeCell ref="A1:B1"/>
    <mergeCell ref="D1:F1"/>
    <mergeCell ref="R1:T1"/>
    <mergeCell ref="V1:X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6</vt:i4>
      </vt:variant>
    </vt:vector>
  </HeadingPairs>
  <TitlesOfParts>
    <vt:vector size="12" baseType="lpstr">
      <vt:lpstr>DATOS</vt:lpstr>
      <vt:lpstr>GASTOS PROGRAMA</vt:lpstr>
      <vt:lpstr>RRHH</vt:lpstr>
      <vt:lpstr>GASTO RRHH</vt:lpstr>
      <vt:lpstr>RESUMEN</vt:lpstr>
      <vt:lpstr>Hoja1</vt:lpstr>
      <vt:lpstr>DATOS!Área_de_impresión</vt:lpstr>
      <vt:lpstr>'GASTO RRHH'!Área_de_impresión</vt:lpstr>
      <vt:lpstr>'GASTOS PROGRAMA'!Área_de_impresión</vt:lpstr>
      <vt:lpstr>RESUMEN!Área_de_impresión</vt:lpstr>
      <vt:lpstr>RRHH!Área_de_impresión</vt:lpstr>
      <vt:lpstr>estructura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Vicente Marco Adrián</dc:creator>
  <cp:lastModifiedBy>usuario</cp:lastModifiedBy>
  <cp:lastPrinted>2017-12-19T18:42:18Z</cp:lastPrinted>
  <dcterms:created xsi:type="dcterms:W3CDTF">2017-11-07T18:00:47Z</dcterms:created>
  <dcterms:modified xsi:type="dcterms:W3CDTF">2018-01-08T14:38:07Z</dcterms:modified>
</cp:coreProperties>
</file>